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va.melnichuk\Desktop\папки рабочего стола\Рабочий стол папки\сайт\2024\"/>
    </mc:Choice>
  </mc:AlternateContent>
  <bookViews>
    <workbookView xWindow="0" yWindow="0" windowWidth="28800" windowHeight="12300"/>
  </bookViews>
  <sheets>
    <sheet name="Список реализация" sheetId="1" r:id="rId1"/>
  </sheets>
  <externalReferences>
    <externalReference r:id="rId2"/>
  </externalReferences>
  <definedNames>
    <definedName name="_xlnm._FilterDatabase" localSheetId="0" hidden="1">'Список реализация'!$A$4:$G$281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1" i="1" l="1"/>
  <c r="C281" i="1"/>
  <c r="D277" i="1"/>
  <c r="C277" i="1"/>
  <c r="D276" i="1"/>
  <c r="C276" i="1"/>
  <c r="D275" i="1"/>
  <c r="C275" i="1"/>
  <c r="D274" i="1"/>
  <c r="C274" i="1"/>
  <c r="D273" i="1"/>
  <c r="C273" i="1"/>
  <c r="D272" i="1"/>
  <c r="C272" i="1"/>
  <c r="D271" i="1"/>
  <c r="C271" i="1"/>
  <c r="D270" i="1"/>
  <c r="C270" i="1"/>
  <c r="D269" i="1"/>
  <c r="C269" i="1"/>
  <c r="D268" i="1"/>
  <c r="C268" i="1"/>
  <c r="D267" i="1"/>
  <c r="C267" i="1"/>
  <c r="D266" i="1"/>
  <c r="C266" i="1"/>
  <c r="D265" i="1"/>
  <c r="C265" i="1"/>
  <c r="D264" i="1"/>
  <c r="C264" i="1"/>
  <c r="D263" i="1"/>
  <c r="C263" i="1"/>
  <c r="D262" i="1"/>
  <c r="C262" i="1"/>
  <c r="D261" i="1"/>
  <c r="C261" i="1"/>
  <c r="D260" i="1"/>
  <c r="C260" i="1"/>
  <c r="D259" i="1"/>
  <c r="C259" i="1"/>
  <c r="D258" i="1"/>
  <c r="C258" i="1"/>
  <c r="D257" i="1"/>
  <c r="C257" i="1"/>
  <c r="D256" i="1"/>
  <c r="C256" i="1"/>
  <c r="D255" i="1"/>
  <c r="C255" i="1"/>
  <c r="D254" i="1"/>
  <c r="C254" i="1"/>
  <c r="D253" i="1"/>
  <c r="C253" i="1"/>
  <c r="D252" i="1"/>
  <c r="C252" i="1"/>
  <c r="D251" i="1"/>
  <c r="C251" i="1"/>
  <c r="D250" i="1"/>
  <c r="C250" i="1"/>
  <c r="D249" i="1"/>
  <c r="C249" i="1"/>
  <c r="D248" i="1"/>
  <c r="C248" i="1"/>
  <c r="D247" i="1"/>
  <c r="C247" i="1"/>
  <c r="D246" i="1"/>
  <c r="C246" i="1"/>
  <c r="D245" i="1"/>
  <c r="C245" i="1"/>
  <c r="D244" i="1"/>
  <c r="C244" i="1"/>
  <c r="D243" i="1"/>
  <c r="C243" i="1"/>
  <c r="D242" i="1"/>
  <c r="C242" i="1"/>
  <c r="D241" i="1"/>
  <c r="C241" i="1"/>
  <c r="D240" i="1"/>
  <c r="C240" i="1"/>
  <c r="D239" i="1"/>
  <c r="C239" i="1"/>
  <c r="D238" i="1"/>
  <c r="C238" i="1"/>
  <c r="D237" i="1"/>
  <c r="C237" i="1"/>
  <c r="D236" i="1"/>
  <c r="C236" i="1"/>
  <c r="D235" i="1"/>
  <c r="C235" i="1"/>
  <c r="D234" i="1"/>
  <c r="C234" i="1"/>
  <c r="D233" i="1"/>
  <c r="C233" i="1"/>
  <c r="D232" i="1"/>
  <c r="C232" i="1"/>
  <c r="D231" i="1"/>
  <c r="C231" i="1"/>
  <c r="D230" i="1"/>
  <c r="C230" i="1"/>
  <c r="D229" i="1"/>
  <c r="C229" i="1"/>
  <c r="D228" i="1"/>
  <c r="C228" i="1"/>
  <c r="D227" i="1"/>
  <c r="C227" i="1"/>
  <c r="D226" i="1"/>
  <c r="C226" i="1"/>
  <c r="D225" i="1"/>
  <c r="C225" i="1"/>
  <c r="D224" i="1"/>
  <c r="C224" i="1"/>
  <c r="D223" i="1"/>
  <c r="C223" i="1"/>
  <c r="D222" i="1"/>
  <c r="C222" i="1"/>
  <c r="D221" i="1"/>
  <c r="C221" i="1"/>
  <c r="D220" i="1"/>
  <c r="C220" i="1"/>
  <c r="D219" i="1"/>
  <c r="C219" i="1"/>
  <c r="D218" i="1"/>
  <c r="C218" i="1"/>
  <c r="D217" i="1"/>
  <c r="C217" i="1"/>
  <c r="D216" i="1"/>
  <c r="C216" i="1"/>
  <c r="D215" i="1"/>
  <c r="C215" i="1"/>
  <c r="D214" i="1"/>
  <c r="C214" i="1"/>
  <c r="D213" i="1"/>
  <c r="C213" i="1"/>
  <c r="D212" i="1"/>
  <c r="C212" i="1"/>
  <c r="D211" i="1"/>
  <c r="C211" i="1"/>
  <c r="D210" i="1"/>
  <c r="C210" i="1"/>
  <c r="D209" i="1"/>
  <c r="C209" i="1"/>
  <c r="D208" i="1"/>
  <c r="C208" i="1"/>
  <c r="D207" i="1"/>
  <c r="C207" i="1"/>
  <c r="D206" i="1"/>
  <c r="C206" i="1"/>
  <c r="D205" i="1"/>
  <c r="C205" i="1"/>
  <c r="D204" i="1"/>
  <c r="C204" i="1"/>
  <c r="D203" i="1"/>
  <c r="C203" i="1"/>
  <c r="D202" i="1"/>
  <c r="C202" i="1"/>
  <c r="D201" i="1"/>
  <c r="C201" i="1"/>
  <c r="D200" i="1"/>
  <c r="C200" i="1"/>
  <c r="D199" i="1"/>
  <c r="C199" i="1"/>
  <c r="D198" i="1"/>
  <c r="C198" i="1"/>
  <c r="D197" i="1"/>
  <c r="C197" i="1"/>
  <c r="D196" i="1"/>
  <c r="C196" i="1"/>
  <c r="D195" i="1"/>
  <c r="C195" i="1"/>
  <c r="D194" i="1"/>
  <c r="C194" i="1"/>
  <c r="D193" i="1"/>
  <c r="C193" i="1"/>
  <c r="D192" i="1"/>
  <c r="C192" i="1"/>
  <c r="D191" i="1"/>
  <c r="C191" i="1"/>
  <c r="D190" i="1"/>
  <c r="C190" i="1"/>
  <c r="D189" i="1"/>
  <c r="C189" i="1"/>
  <c r="D188" i="1"/>
  <c r="C188" i="1"/>
  <c r="D187" i="1"/>
  <c r="C187" i="1"/>
  <c r="D186" i="1"/>
  <c r="C186" i="1"/>
  <c r="D185" i="1"/>
  <c r="C185" i="1"/>
  <c r="D184" i="1"/>
  <c r="C184" i="1"/>
  <c r="D183" i="1"/>
  <c r="C183" i="1"/>
  <c r="D182" i="1"/>
  <c r="C182" i="1"/>
  <c r="D181" i="1"/>
  <c r="C181" i="1"/>
  <c r="D180" i="1"/>
  <c r="C180" i="1"/>
  <c r="D179" i="1"/>
  <c r="C179" i="1"/>
  <c r="D178" i="1"/>
  <c r="C178" i="1"/>
  <c r="D177" i="1"/>
  <c r="C177" i="1"/>
  <c r="D176" i="1"/>
  <c r="C176" i="1"/>
  <c r="D175" i="1"/>
  <c r="C175" i="1"/>
  <c r="D174" i="1"/>
  <c r="C174" i="1"/>
  <c r="D173" i="1"/>
  <c r="C173" i="1"/>
  <c r="D172" i="1"/>
  <c r="C172" i="1"/>
  <c r="D171" i="1"/>
  <c r="C171" i="1"/>
  <c r="D170" i="1"/>
  <c r="C170" i="1"/>
  <c r="D169" i="1"/>
  <c r="C169" i="1"/>
  <c r="D168" i="1"/>
  <c r="C168" i="1"/>
  <c r="D167" i="1"/>
  <c r="C167" i="1"/>
  <c r="D166" i="1"/>
  <c r="C166" i="1"/>
  <c r="D165" i="1"/>
  <c r="C165" i="1"/>
  <c r="D164" i="1"/>
  <c r="C164" i="1"/>
  <c r="D163" i="1"/>
  <c r="C163" i="1"/>
  <c r="D162" i="1"/>
  <c r="C162" i="1"/>
  <c r="D161" i="1"/>
  <c r="C161" i="1"/>
  <c r="D160" i="1"/>
  <c r="C160" i="1"/>
  <c r="D159" i="1"/>
  <c r="C159" i="1"/>
  <c r="D158" i="1"/>
  <c r="C158" i="1"/>
  <c r="D157" i="1"/>
  <c r="C157" i="1"/>
  <c r="D156" i="1"/>
  <c r="C156" i="1"/>
  <c r="D155" i="1"/>
  <c r="C155" i="1"/>
  <c r="D154" i="1"/>
  <c r="C154" i="1"/>
  <c r="D153" i="1"/>
  <c r="C153" i="1"/>
  <c r="D152" i="1"/>
  <c r="C152" i="1"/>
  <c r="D151" i="1"/>
  <c r="C151" i="1"/>
  <c r="D150" i="1"/>
  <c r="C150" i="1"/>
  <c r="D149" i="1"/>
  <c r="C149" i="1"/>
  <c r="D148" i="1"/>
  <c r="C148" i="1"/>
  <c r="D147" i="1"/>
  <c r="C147" i="1"/>
  <c r="D146" i="1"/>
  <c r="C146" i="1"/>
  <c r="D145" i="1"/>
  <c r="C145" i="1"/>
  <c r="D144" i="1"/>
  <c r="C144" i="1"/>
  <c r="D143" i="1"/>
  <c r="C143" i="1"/>
  <c r="D142" i="1"/>
  <c r="C142" i="1"/>
  <c r="D141" i="1"/>
  <c r="C141" i="1"/>
  <c r="D140" i="1"/>
  <c r="C140" i="1"/>
  <c r="D139" i="1"/>
  <c r="C139" i="1"/>
  <c r="D138" i="1"/>
  <c r="C138" i="1"/>
  <c r="D137" i="1"/>
  <c r="C137" i="1"/>
  <c r="D136" i="1"/>
  <c r="C136" i="1"/>
  <c r="D135" i="1"/>
  <c r="C135" i="1"/>
  <c r="D134" i="1"/>
  <c r="C134" i="1"/>
  <c r="D133" i="1"/>
  <c r="C133" i="1"/>
  <c r="D132" i="1"/>
  <c r="C132" i="1"/>
  <c r="D131" i="1"/>
  <c r="C131" i="1"/>
  <c r="D130" i="1"/>
  <c r="C130" i="1"/>
  <c r="D129" i="1"/>
  <c r="C129" i="1"/>
  <c r="D128" i="1"/>
  <c r="C128" i="1"/>
  <c r="D127" i="1"/>
  <c r="C127" i="1"/>
  <c r="D126" i="1"/>
  <c r="C126" i="1"/>
  <c r="D125" i="1"/>
  <c r="C125" i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103" i="1"/>
  <c r="C103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</calcChain>
</file>

<file path=xl/sharedStrings.xml><?xml version="1.0" encoding="utf-8"?>
<sst xmlns="http://schemas.openxmlformats.org/spreadsheetml/2006/main" count="291" uniqueCount="13">
  <si>
    <t xml:space="preserve">Приобретая  ТМЦ, Вы соглашаетесь с тем, что все  недостатки продаваемого материала (неликвида)  Вам оговорены Продавцом и ТМЦ после покупки возврату или обмену не подлежит, так же уточняйте у менеджера наличие и количество приобретаемого товара.
Вся представленная на сайте информация, касающаяся технических характеристик, наличия на складе, стоимости материалов, носит информационный характер и ни при каких условиях не является публичной офертой, определяемой положениями Статьи 437(2) Гражданского кодекса РФ.
</t>
  </si>
  <si>
    <t>Наименование бизнес-единицы</t>
  </si>
  <si>
    <t>Материал</t>
  </si>
  <si>
    <t>Наименование</t>
  </si>
  <si>
    <t>Ед. изм.</t>
  </si>
  <si>
    <t>Кол-во</t>
  </si>
  <si>
    <t>АО «Воркутауголь»</t>
  </si>
  <si>
    <t>КГ</t>
  </si>
  <si>
    <t>Электр.УОНИ-13/55 D2 Г9466</t>
  </si>
  <si>
    <t>Электр.УОНИ-13/55 D5 Г9466</t>
  </si>
  <si>
    <t>ЭЛЕКТРОД АНО-4 D=4мм</t>
  </si>
  <si>
    <t>Цена, руб. с НДС</t>
  </si>
  <si>
    <t>Стоимость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</si>
</sst>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/>
    <xf numFmtId="4" fontId="0" fillId="0" borderId="0" xfId="0" applyNumberFormat="1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.melnichuk/Desktop/&#1057;&#1087;&#1080;&#1089;&#1086;&#1082;%20&#1088;&#1077;&#1072;&#1083;&#1080;&#1079;&#1091;&#1077;&#1084;&#1099;&#1093;%20&#1058;&#1052;&#1062;%20%20&#1074;&#1077;&#1088;&#1089;&#1080;&#1103;%20&#1085;&#1086;&#1103;&#1073;&#1088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5"/>
      <sheetName val="Лист2"/>
      <sheetName val="Лист4"/>
    </sheetNames>
    <sheetDataSet>
      <sheetData sheetId="0"/>
      <sheetData sheetId="1"/>
      <sheetData sheetId="2">
        <row r="3">
          <cell r="A3">
            <v>1935237</v>
          </cell>
          <cell r="B3" t="str">
            <v>Швеллер 40П Г8240/09Г2С Г19281</v>
          </cell>
          <cell r="C3" t="str">
            <v>Т</v>
          </cell>
          <cell r="D3">
            <v>5.46</v>
          </cell>
          <cell r="E3">
            <v>786731.4</v>
          </cell>
        </row>
        <row r="4">
          <cell r="A4">
            <v>2157160</v>
          </cell>
          <cell r="B4" t="str">
            <v>Индик. JY12ВОЗ-VA НПЦ АТБ</v>
          </cell>
          <cell r="C4" t="str">
            <v>ШТ</v>
          </cell>
          <cell r="D4">
            <v>88</v>
          </cell>
          <cell r="E4">
            <v>231173.1488</v>
          </cell>
        </row>
        <row r="5">
          <cell r="A5">
            <v>2157160</v>
          </cell>
          <cell r="B5" t="str">
            <v>Индик. JY12ВОЗ-VA НПЦ АТБ</v>
          </cell>
          <cell r="C5" t="str">
            <v>ШТ</v>
          </cell>
          <cell r="D5">
            <v>80</v>
          </cell>
          <cell r="E5">
            <v>210157.41000000003</v>
          </cell>
        </row>
        <row r="6">
          <cell r="A6">
            <v>2157160</v>
          </cell>
          <cell r="B6" t="str">
            <v>Индик. JY12ВОЗ-VA НПЦ АТБ</v>
          </cell>
          <cell r="C6" t="str">
            <v>ШТ</v>
          </cell>
          <cell r="D6">
            <v>50</v>
          </cell>
          <cell r="E6">
            <v>131348.38</v>
          </cell>
        </row>
        <row r="7">
          <cell r="A7">
            <v>2157160</v>
          </cell>
          <cell r="B7" t="str">
            <v>Индик. JY12ВОЗ-VA НПЦ АТБ</v>
          </cell>
          <cell r="C7" t="str">
            <v>ШТ</v>
          </cell>
          <cell r="D7">
            <v>23</v>
          </cell>
          <cell r="E7">
            <v>71105.8</v>
          </cell>
        </row>
        <row r="8">
          <cell r="A8">
            <v>2157160</v>
          </cell>
          <cell r="B8" t="str">
            <v>Индик. JY12ВОЗ-VA НПЦ АТБ</v>
          </cell>
          <cell r="C8" t="str">
            <v>ШТ</v>
          </cell>
          <cell r="D8">
            <v>27</v>
          </cell>
          <cell r="E8">
            <v>70928.13</v>
          </cell>
        </row>
        <row r="9">
          <cell r="A9">
            <v>2157160</v>
          </cell>
          <cell r="B9" t="str">
            <v>Индик. JY12ВОЗ-VA НПЦ АТБ</v>
          </cell>
          <cell r="C9" t="str">
            <v>ШТ</v>
          </cell>
          <cell r="D9">
            <v>20</v>
          </cell>
          <cell r="E9">
            <v>52539.349999999991</v>
          </cell>
        </row>
        <row r="10">
          <cell r="A10">
            <v>1568795</v>
          </cell>
          <cell r="B10" t="str">
            <v>РЕДУКТОР У20КСА12.04.260 УГЛОВОЙ</v>
          </cell>
          <cell r="C10" t="str">
            <v>ШТ</v>
          </cell>
          <cell r="D10">
            <v>1</v>
          </cell>
          <cell r="E10">
            <v>698974</v>
          </cell>
        </row>
        <row r="11">
          <cell r="A11">
            <v>1951213</v>
          </cell>
          <cell r="B11" t="str">
            <v>Наконечник XS115RC Hensley</v>
          </cell>
          <cell r="C11" t="str">
            <v>ШТ</v>
          </cell>
          <cell r="D11">
            <v>17</v>
          </cell>
          <cell r="E11">
            <v>364814.23</v>
          </cell>
        </row>
        <row r="12">
          <cell r="A12">
            <v>1951213</v>
          </cell>
          <cell r="B12" t="str">
            <v>Наконечник XS115RC Hensley</v>
          </cell>
          <cell r="C12" t="str">
            <v>ШТ</v>
          </cell>
          <cell r="D12">
            <v>10</v>
          </cell>
          <cell r="E12">
            <v>214596.6</v>
          </cell>
        </row>
        <row r="13">
          <cell r="A13">
            <v>1951213</v>
          </cell>
          <cell r="B13" t="str">
            <v>Наконечник XS115RC Hensley</v>
          </cell>
          <cell r="C13" t="str">
            <v>ШТ</v>
          </cell>
          <cell r="D13">
            <v>2</v>
          </cell>
          <cell r="E13">
            <v>42919.32</v>
          </cell>
        </row>
        <row r="14">
          <cell r="A14">
            <v>1951213</v>
          </cell>
          <cell r="B14" t="str">
            <v>Наконечник XS115RC Hensley</v>
          </cell>
          <cell r="C14" t="str">
            <v>ШТ</v>
          </cell>
          <cell r="D14">
            <v>2</v>
          </cell>
          <cell r="E14">
            <v>42919.32</v>
          </cell>
        </row>
        <row r="15">
          <cell r="A15">
            <v>1058604</v>
          </cell>
          <cell r="B15" t="str">
            <v>Датч. EVRO Oksik 3</v>
          </cell>
          <cell r="C15" t="str">
            <v>ШТ</v>
          </cell>
          <cell r="D15">
            <v>127</v>
          </cell>
          <cell r="E15">
            <v>635774.70000000007</v>
          </cell>
        </row>
        <row r="16">
          <cell r="A16">
            <v>1058604</v>
          </cell>
          <cell r="B16" t="str">
            <v>Датч. EVRO Oksik 3</v>
          </cell>
          <cell r="C16" t="str">
            <v>ШТ</v>
          </cell>
          <cell r="D16">
            <v>1</v>
          </cell>
          <cell r="E16">
            <v>4941.87</v>
          </cell>
        </row>
        <row r="17">
          <cell r="A17">
            <v>1511128</v>
          </cell>
          <cell r="B17" t="str">
            <v>Коробка ШТРК-И 50</v>
          </cell>
          <cell r="C17" t="str">
            <v>ШТ</v>
          </cell>
          <cell r="D17">
            <v>19</v>
          </cell>
          <cell r="E17">
            <v>636242.3600000001</v>
          </cell>
        </row>
        <row r="18">
          <cell r="A18">
            <v>1536522</v>
          </cell>
          <cell r="B18" t="str">
            <v>Подушка Conn-Weld J-0789</v>
          </cell>
          <cell r="C18" t="str">
            <v>ШТ</v>
          </cell>
          <cell r="D18">
            <v>73</v>
          </cell>
          <cell r="E18">
            <v>501174.99</v>
          </cell>
        </row>
        <row r="19">
          <cell r="A19">
            <v>1536522</v>
          </cell>
          <cell r="B19" t="str">
            <v>Подушка Conn-Weld J-0789</v>
          </cell>
          <cell r="C19" t="str">
            <v>ШТ</v>
          </cell>
          <cell r="D19">
            <v>11</v>
          </cell>
          <cell r="E19">
            <v>75519.520000000004</v>
          </cell>
        </row>
        <row r="20">
          <cell r="A20">
            <v>1536522</v>
          </cell>
          <cell r="B20" t="str">
            <v>Подушка Conn-Weld J-0789</v>
          </cell>
          <cell r="C20" t="str">
            <v>ШТ</v>
          </cell>
          <cell r="D20">
            <v>4</v>
          </cell>
          <cell r="E20">
            <v>27461.64</v>
          </cell>
        </row>
        <row r="21">
          <cell r="A21">
            <v>1817029</v>
          </cell>
          <cell r="B21" t="str">
            <v>Каб. MGXTSV-12B1</v>
          </cell>
          <cell r="C21" t="str">
            <v>М</v>
          </cell>
          <cell r="D21">
            <v>6000</v>
          </cell>
          <cell r="E21">
            <v>600000</v>
          </cell>
        </row>
        <row r="22">
          <cell r="A22">
            <v>1956089</v>
          </cell>
          <cell r="B22" t="str">
            <v>Каб.ВБШвнг(А)-ХЛ 4х150мс-1</v>
          </cell>
          <cell r="C22" t="str">
            <v>М</v>
          </cell>
          <cell r="D22">
            <v>248</v>
          </cell>
          <cell r="E22">
            <v>597633.92000000004</v>
          </cell>
        </row>
        <row r="23">
          <cell r="A23">
            <v>2157163</v>
          </cell>
          <cell r="B23" t="str">
            <v>Аккумул. АТРВ.41111.008 НПЦ АТБ</v>
          </cell>
          <cell r="C23" t="str">
            <v>ШТ</v>
          </cell>
          <cell r="D23">
            <v>199</v>
          </cell>
          <cell r="E23">
            <v>387785.97675000003</v>
          </cell>
        </row>
        <row r="24">
          <cell r="A24">
            <v>2157163</v>
          </cell>
          <cell r="B24" t="str">
            <v>Аккумул. АТРВ.41111.008 НПЦ АТБ</v>
          </cell>
          <cell r="C24" t="str">
            <v>ШТ</v>
          </cell>
          <cell r="D24">
            <v>43</v>
          </cell>
          <cell r="E24">
            <v>107602.74</v>
          </cell>
        </row>
        <row r="25">
          <cell r="A25">
            <v>2157163</v>
          </cell>
          <cell r="B25" t="str">
            <v>Аккумул. АТРВ.41111.008 НПЦ АТБ</v>
          </cell>
          <cell r="C25" t="str">
            <v>ШТ</v>
          </cell>
          <cell r="D25">
            <v>30</v>
          </cell>
          <cell r="E25">
            <v>58460.2</v>
          </cell>
        </row>
        <row r="26">
          <cell r="A26">
            <v>1699849</v>
          </cell>
          <cell r="B26" t="str">
            <v>Клап. Fazos P08.731/1</v>
          </cell>
          <cell r="C26" t="str">
            <v>ШТ</v>
          </cell>
          <cell r="D26">
            <v>20</v>
          </cell>
          <cell r="E26">
            <v>482109.34</v>
          </cell>
        </row>
        <row r="27">
          <cell r="A27">
            <v>1002980</v>
          </cell>
          <cell r="B27" t="str">
            <v>Светил.Ватра ЛСР 01-40 РВ 1В РВ ЕхdsI</v>
          </cell>
          <cell r="C27" t="str">
            <v>ШТ</v>
          </cell>
          <cell r="D27">
            <v>25</v>
          </cell>
          <cell r="E27">
            <v>250312.5</v>
          </cell>
        </row>
        <row r="28">
          <cell r="A28">
            <v>1002980</v>
          </cell>
          <cell r="B28" t="str">
            <v>Светил.Ватра ЛСР 01-40 РВ 1В РВ ЕхdsI</v>
          </cell>
          <cell r="C28" t="str">
            <v>ШТ</v>
          </cell>
          <cell r="D28">
            <v>20</v>
          </cell>
          <cell r="E28">
            <v>200250</v>
          </cell>
        </row>
        <row r="29">
          <cell r="A29">
            <v>1058603</v>
          </cell>
          <cell r="B29" t="str">
            <v>Датч. CO-D4</v>
          </cell>
          <cell r="C29" t="str">
            <v>ШТ</v>
          </cell>
          <cell r="D29">
            <v>33</v>
          </cell>
          <cell r="E29">
            <v>261397.59</v>
          </cell>
        </row>
        <row r="30">
          <cell r="A30">
            <v>1058603</v>
          </cell>
          <cell r="B30" t="str">
            <v>Датч. CO-D4</v>
          </cell>
          <cell r="C30" t="str">
            <v>ШТ</v>
          </cell>
          <cell r="D30">
            <v>16</v>
          </cell>
          <cell r="E30">
            <v>126738.22</v>
          </cell>
        </row>
        <row r="31">
          <cell r="A31">
            <v>1098651</v>
          </cell>
          <cell r="B31" t="str">
            <v>ПОДШИПНИК 23052CCK/W33 SKF</v>
          </cell>
          <cell r="C31" t="str">
            <v>ШТ</v>
          </cell>
          <cell r="D31">
            <v>1</v>
          </cell>
          <cell r="E31">
            <v>370674</v>
          </cell>
        </row>
        <row r="32">
          <cell r="A32">
            <v>1877245</v>
          </cell>
          <cell r="B32" t="str">
            <v>Выкл.авт. фидерный АФВ-1А</v>
          </cell>
          <cell r="C32" t="str">
            <v>ШТ</v>
          </cell>
          <cell r="D32">
            <v>2</v>
          </cell>
          <cell r="E32">
            <v>367240.52</v>
          </cell>
        </row>
        <row r="33">
          <cell r="A33">
            <v>2155954</v>
          </cell>
          <cell r="B33" t="str">
            <v>Поковка D500х200 40ХН гр.I Г8479</v>
          </cell>
          <cell r="C33" t="str">
            <v>ШТ</v>
          </cell>
          <cell r="D33">
            <v>5</v>
          </cell>
          <cell r="E33">
            <v>330000</v>
          </cell>
        </row>
        <row r="34">
          <cell r="A34">
            <v>2149046</v>
          </cell>
          <cell r="B34" t="str">
            <v>Уголок 140х90х10х12000 МД Г8510/Ст3пс Г5</v>
          </cell>
          <cell r="C34" t="str">
            <v>Т</v>
          </cell>
          <cell r="D34">
            <v>2.585</v>
          </cell>
          <cell r="E34">
            <v>282139.83</v>
          </cell>
        </row>
        <row r="35">
          <cell r="A35">
            <v>1701089</v>
          </cell>
          <cell r="B35" t="str">
            <v>Патрон регенеративный РП-Т</v>
          </cell>
          <cell r="C35" t="str">
            <v>ШТ</v>
          </cell>
          <cell r="D35">
            <v>50</v>
          </cell>
          <cell r="E35">
            <v>281050</v>
          </cell>
        </row>
        <row r="36">
          <cell r="A36">
            <v>1030468</v>
          </cell>
          <cell r="B36" t="str">
            <v>ВТУЛКА БРОНЗОВАЯ 200/170Х220</v>
          </cell>
          <cell r="C36" t="str">
            <v>ШТ</v>
          </cell>
          <cell r="D36">
            <v>30</v>
          </cell>
          <cell r="E36">
            <v>277950</v>
          </cell>
        </row>
        <row r="37">
          <cell r="A37">
            <v>1024104</v>
          </cell>
          <cell r="B37" t="str">
            <v>Муфта БелАЗ 7555Е-2208013</v>
          </cell>
          <cell r="C37" t="str">
            <v>ШТ</v>
          </cell>
          <cell r="D37">
            <v>5</v>
          </cell>
          <cell r="E37">
            <v>229440.3</v>
          </cell>
        </row>
        <row r="38">
          <cell r="A38">
            <v>1024104</v>
          </cell>
          <cell r="B38" t="str">
            <v>Муфта БелАЗ 7555Е-2208013</v>
          </cell>
          <cell r="C38" t="str">
            <v>ШТ</v>
          </cell>
          <cell r="D38">
            <v>1</v>
          </cell>
          <cell r="E38">
            <v>45888.06</v>
          </cell>
        </row>
        <row r="39">
          <cell r="A39">
            <v>1642467</v>
          </cell>
          <cell r="B39" t="str">
            <v>ЗАДВИЖКА КЛИНОВАЯ ДУ-250 РУ-2.5МПа A</v>
          </cell>
          <cell r="C39" t="str">
            <v>ШТ</v>
          </cell>
          <cell r="D39">
            <v>1</v>
          </cell>
          <cell r="E39">
            <v>267698</v>
          </cell>
        </row>
        <row r="40">
          <cell r="A40">
            <v>1406702</v>
          </cell>
          <cell r="B40" t="str">
            <v>Соедин. Metso 28100</v>
          </cell>
          <cell r="C40" t="str">
            <v>ШТ</v>
          </cell>
          <cell r="D40">
            <v>20</v>
          </cell>
          <cell r="E40">
            <v>260914.28</v>
          </cell>
        </row>
        <row r="41">
          <cell r="A41">
            <v>2080103</v>
          </cell>
          <cell r="B41" t="str">
            <v>Шестерня 2-0800-001313 PW</v>
          </cell>
          <cell r="C41" t="str">
            <v>ШТ</v>
          </cell>
          <cell r="D41">
            <v>1</v>
          </cell>
          <cell r="E41">
            <v>259032.34</v>
          </cell>
        </row>
        <row r="42">
          <cell r="A42">
            <v>1129829</v>
          </cell>
          <cell r="B42" t="str">
            <v>Уголок 100х100х10 Г8509/09Г2С Г19281</v>
          </cell>
          <cell r="C42" t="str">
            <v>Т</v>
          </cell>
          <cell r="D42">
            <v>1.2130000000000001</v>
          </cell>
          <cell r="E42">
            <v>91921.98</v>
          </cell>
        </row>
        <row r="43">
          <cell r="A43">
            <v>1129829</v>
          </cell>
          <cell r="B43" t="str">
            <v>Уголок 100х100х10 Г8509/09Г2С Г19281</v>
          </cell>
          <cell r="C43" t="str">
            <v>Т</v>
          </cell>
          <cell r="D43">
            <v>0.17499999999999999</v>
          </cell>
          <cell r="E43">
            <v>13261.62</v>
          </cell>
        </row>
        <row r="44">
          <cell r="A44">
            <v>1129829</v>
          </cell>
          <cell r="B44" t="str">
            <v>Уголок 100х100х10 Г8509/09Г2С Г19281</v>
          </cell>
          <cell r="C44" t="str">
            <v>Т</v>
          </cell>
          <cell r="D44">
            <v>0.16900000000000001</v>
          </cell>
          <cell r="E44">
            <v>12806.94</v>
          </cell>
        </row>
        <row r="45">
          <cell r="A45">
            <v>1043976</v>
          </cell>
          <cell r="B45" t="str">
            <v>Термогруппа ДТХ 1.3</v>
          </cell>
          <cell r="C45" t="str">
            <v>ШТ</v>
          </cell>
          <cell r="D45">
            <v>51</v>
          </cell>
          <cell r="E45">
            <v>152493.18553846152</v>
          </cell>
        </row>
        <row r="46">
          <cell r="A46">
            <v>1043976</v>
          </cell>
          <cell r="B46" t="str">
            <v>Термогруппа ДТХ 1.3</v>
          </cell>
          <cell r="C46" t="str">
            <v>ШТ</v>
          </cell>
          <cell r="D46">
            <v>18</v>
          </cell>
          <cell r="E46">
            <v>54390</v>
          </cell>
        </row>
        <row r="47">
          <cell r="A47">
            <v>1043976</v>
          </cell>
          <cell r="B47" t="str">
            <v>Термогруппа ДТХ 1.3</v>
          </cell>
          <cell r="C47" t="str">
            <v>ШТ</v>
          </cell>
          <cell r="D47">
            <v>14</v>
          </cell>
          <cell r="E47">
            <v>41860.874461538457</v>
          </cell>
        </row>
        <row r="48">
          <cell r="A48">
            <v>1783681</v>
          </cell>
          <cell r="B48" t="str">
            <v>ДВИГАТЕЛЬ 81.00506.6192 MAN</v>
          </cell>
          <cell r="C48" t="str">
            <v>ШТ</v>
          </cell>
          <cell r="D48">
            <v>1</v>
          </cell>
          <cell r="E48">
            <v>238000</v>
          </cell>
        </row>
        <row r="49">
          <cell r="A49">
            <v>2115323</v>
          </cell>
          <cell r="B49" t="str">
            <v>Рук. 4SP-12-1800 JIC 3/4"</v>
          </cell>
          <cell r="C49" t="str">
            <v>ШТ</v>
          </cell>
          <cell r="D49">
            <v>75</v>
          </cell>
          <cell r="E49">
            <v>234375</v>
          </cell>
        </row>
        <row r="50">
          <cell r="A50">
            <v>1906855</v>
          </cell>
          <cell r="B50" t="str">
            <v>Арматура 40 НД-А500С прут Г34028</v>
          </cell>
          <cell r="C50" t="str">
            <v>Т</v>
          </cell>
          <cell r="D50">
            <v>2.99</v>
          </cell>
          <cell r="E50">
            <v>221858.00000000003</v>
          </cell>
        </row>
        <row r="51">
          <cell r="A51">
            <v>2157166</v>
          </cell>
          <cell r="B51" t="str">
            <v>Клавиатура М01.02.000 НПЦ АТБ</v>
          </cell>
          <cell r="C51" t="str">
            <v>ШТ</v>
          </cell>
          <cell r="D51">
            <v>103</v>
          </cell>
          <cell r="E51">
            <v>135751.95000000001</v>
          </cell>
        </row>
        <row r="52">
          <cell r="A52">
            <v>2157166</v>
          </cell>
          <cell r="B52" t="str">
            <v>Клавиатура М01.02.000 НПЦ АТБ</v>
          </cell>
          <cell r="C52" t="str">
            <v>ШТ</v>
          </cell>
          <cell r="D52">
            <v>60</v>
          </cell>
          <cell r="E52">
            <v>79078.8</v>
          </cell>
        </row>
        <row r="53">
          <cell r="A53">
            <v>2052154</v>
          </cell>
          <cell r="B53" t="str">
            <v>Рукав 4SP-12-1500 JIC 3/4" 30137 БалтСер</v>
          </cell>
          <cell r="C53" t="str">
            <v>ШТ</v>
          </cell>
          <cell r="D53">
            <v>75</v>
          </cell>
          <cell r="E53">
            <v>200625</v>
          </cell>
        </row>
        <row r="54">
          <cell r="A54">
            <v>1040927</v>
          </cell>
          <cell r="B54" t="str">
            <v>Вал-шестерня Л80.22.01.034</v>
          </cell>
          <cell r="C54" t="str">
            <v>ШТ</v>
          </cell>
          <cell r="D54">
            <v>8</v>
          </cell>
          <cell r="E54">
            <v>197343.6</v>
          </cell>
        </row>
        <row r="55">
          <cell r="A55">
            <v>1969500</v>
          </cell>
          <cell r="B55" t="str">
            <v>Молот-пушка PJ80 Кр. маяк</v>
          </cell>
          <cell r="C55" t="str">
            <v>ШТ</v>
          </cell>
          <cell r="D55">
            <v>2</v>
          </cell>
          <cell r="E55">
            <v>193820</v>
          </cell>
        </row>
        <row r="56">
          <cell r="A56">
            <v>1001780</v>
          </cell>
          <cell r="B56" t="str">
            <v>Коробка ЯРВ-1.1 580х470х230 ДЗРА</v>
          </cell>
          <cell r="C56" t="str">
            <v>ШТ</v>
          </cell>
          <cell r="D56">
            <v>6</v>
          </cell>
          <cell r="E56">
            <v>193800</v>
          </cell>
        </row>
        <row r="57">
          <cell r="A57">
            <v>2167920</v>
          </cell>
          <cell r="B57" t="str">
            <v>Дат.полож. ДМГ-100 Т 30 2NO ЛП АТФЕ.4251</v>
          </cell>
          <cell r="C57" t="str">
            <v>ШТ</v>
          </cell>
          <cell r="D57">
            <v>7</v>
          </cell>
          <cell r="E57">
            <v>184668.05</v>
          </cell>
        </row>
        <row r="58">
          <cell r="A58">
            <v>2024413</v>
          </cell>
          <cell r="B58" t="str">
            <v>Корпус в сборе НПЦ АТБ М02 М01.00.001+М0</v>
          </cell>
          <cell r="C58" t="str">
            <v>ШТ</v>
          </cell>
          <cell r="D58">
            <v>50</v>
          </cell>
          <cell r="E58">
            <v>95340</v>
          </cell>
        </row>
        <row r="59">
          <cell r="A59">
            <v>2024413</v>
          </cell>
          <cell r="B59" t="str">
            <v>Корпус в сборе НПЦ АТБ М02 М01.00.001+М0</v>
          </cell>
          <cell r="C59" t="str">
            <v>ШТ</v>
          </cell>
          <cell r="D59">
            <v>30</v>
          </cell>
          <cell r="E59">
            <v>57204</v>
          </cell>
        </row>
        <row r="60">
          <cell r="A60">
            <v>2024413</v>
          </cell>
          <cell r="B60" t="str">
            <v>Корпус в сборе НПЦ АТБ М02 М01.00.001+М0</v>
          </cell>
          <cell r="C60" t="str">
            <v>ШТ</v>
          </cell>
          <cell r="D60">
            <v>13</v>
          </cell>
          <cell r="E60">
            <v>23221.48</v>
          </cell>
        </row>
        <row r="61">
          <cell r="A61">
            <v>1003361</v>
          </cell>
          <cell r="B61" t="str">
            <v>Устр-во связи УСШ 2-30</v>
          </cell>
          <cell r="C61" t="str">
            <v>ШТ</v>
          </cell>
          <cell r="D61">
            <v>18</v>
          </cell>
          <cell r="E61">
            <v>174646.44</v>
          </cell>
        </row>
        <row r="62">
          <cell r="A62">
            <v>2003702</v>
          </cell>
          <cell r="B62" t="str">
            <v>Коробка ЯКВ-4,1ХЛ ДЗРА</v>
          </cell>
          <cell r="C62" t="str">
            <v>ШТ</v>
          </cell>
          <cell r="D62">
            <v>4</v>
          </cell>
          <cell r="E62">
            <v>174380.6</v>
          </cell>
        </row>
        <row r="63">
          <cell r="A63">
            <v>2003696</v>
          </cell>
          <cell r="B63" t="str">
            <v>Коробка ЯКВ-4ХЛ ДЗРА</v>
          </cell>
          <cell r="C63" t="str">
            <v>ШТ</v>
          </cell>
          <cell r="D63">
            <v>4</v>
          </cell>
          <cell r="E63">
            <v>172000</v>
          </cell>
        </row>
        <row r="64">
          <cell r="A64">
            <v>2077663</v>
          </cell>
          <cell r="B64" t="str">
            <v>Палец 2МГ.104А.7.67 50х226 ВМЗ</v>
          </cell>
          <cell r="C64" t="str">
            <v>ШТ</v>
          </cell>
          <cell r="D64">
            <v>110</v>
          </cell>
          <cell r="E64">
            <v>157298.45000000001</v>
          </cell>
        </row>
        <row r="65">
          <cell r="A65">
            <v>1000144</v>
          </cell>
          <cell r="B65" t="str">
            <v>Каб.КГЭШ 3х50+1х10+3х4-1,14</v>
          </cell>
          <cell r="C65" t="str">
            <v>М</v>
          </cell>
          <cell r="D65">
            <v>60</v>
          </cell>
          <cell r="E65">
            <v>157248</v>
          </cell>
        </row>
        <row r="66">
          <cell r="A66">
            <v>1945384</v>
          </cell>
          <cell r="B66" t="str">
            <v>Вал-шестерня 1ГПКС.11.01.002-01 КМЗ</v>
          </cell>
          <cell r="C66" t="str">
            <v>ШТ</v>
          </cell>
          <cell r="D66">
            <v>1</v>
          </cell>
          <cell r="E66">
            <v>135549.74</v>
          </cell>
        </row>
        <row r="67">
          <cell r="A67">
            <v>1727764</v>
          </cell>
          <cell r="B67" t="str">
            <v>Корон.бур. СМ 5 112</v>
          </cell>
          <cell r="C67" t="str">
            <v>ШТ</v>
          </cell>
          <cell r="D67">
            <v>200</v>
          </cell>
          <cell r="E67">
            <v>128000</v>
          </cell>
        </row>
        <row r="68">
          <cell r="A68">
            <v>2206821</v>
          </cell>
          <cell r="B68" t="str">
            <v>Агрегат силовой 740.13-300 КамАЗ</v>
          </cell>
          <cell r="C68" t="str">
            <v>ШТ</v>
          </cell>
          <cell r="D68">
            <v>1</v>
          </cell>
          <cell r="E68">
            <v>122500</v>
          </cell>
        </row>
        <row r="69">
          <cell r="A69">
            <v>1047405</v>
          </cell>
          <cell r="B69" t="str">
            <v>Разъед.РВ-10/1000 У2 БД-10</v>
          </cell>
          <cell r="C69" t="str">
            <v>ШТ</v>
          </cell>
          <cell r="D69">
            <v>3</v>
          </cell>
          <cell r="E69">
            <v>118677.95999999999</v>
          </cell>
        </row>
        <row r="70">
          <cell r="A70">
            <v>1969521</v>
          </cell>
          <cell r="B70" t="str">
            <v>Молоток PS 80 Кр. маяк</v>
          </cell>
          <cell r="C70" t="str">
            <v>ШТ</v>
          </cell>
          <cell r="D70">
            <v>2</v>
          </cell>
          <cell r="E70">
            <v>112000</v>
          </cell>
        </row>
        <row r="71">
          <cell r="A71">
            <v>2027737</v>
          </cell>
          <cell r="B71" t="str">
            <v>Проволока OK Autrod 5554 1,2 ESAB</v>
          </cell>
          <cell r="C71" t="str">
            <v>КГ</v>
          </cell>
          <cell r="D71">
            <v>105</v>
          </cell>
          <cell r="E71">
            <v>109583.25000000001</v>
          </cell>
        </row>
        <row r="72">
          <cell r="A72">
            <v>1527711</v>
          </cell>
          <cell r="B72" t="str">
            <v>Коронка 75SV2SD</v>
          </cell>
          <cell r="C72" t="str">
            <v>ШТ</v>
          </cell>
          <cell r="D72">
            <v>3</v>
          </cell>
          <cell r="E72">
            <v>105026.88</v>
          </cell>
        </row>
        <row r="73">
          <cell r="A73">
            <v>1827411</v>
          </cell>
          <cell r="B73" t="str">
            <v>Подшип.23124 СС/W33C3 SKF</v>
          </cell>
          <cell r="C73" t="str">
            <v>ШТ</v>
          </cell>
          <cell r="D73">
            <v>2</v>
          </cell>
          <cell r="E73">
            <v>104756</v>
          </cell>
        </row>
        <row r="74">
          <cell r="A74">
            <v>1727936</v>
          </cell>
          <cell r="B74" t="str">
            <v>Корон.бур. СМ 5 132</v>
          </cell>
          <cell r="C74" t="str">
            <v>ШТ</v>
          </cell>
          <cell r="D74">
            <v>130</v>
          </cell>
          <cell r="E74">
            <v>104260</v>
          </cell>
        </row>
        <row r="75">
          <cell r="A75">
            <v>2215270</v>
          </cell>
          <cell r="B75" t="str">
            <v>Рельс Р75-ОТ350-76Ф-25-3/2 Р51685</v>
          </cell>
          <cell r="C75" t="str">
            <v>Т</v>
          </cell>
          <cell r="D75">
            <v>1.86</v>
          </cell>
          <cell r="E75">
            <v>104104.2</v>
          </cell>
        </row>
        <row r="76">
          <cell r="A76">
            <v>1633264</v>
          </cell>
          <cell r="B76" t="str">
            <v>ФИКСАТОР КОРОНКИ V69PN ESCO</v>
          </cell>
          <cell r="C76" t="str">
            <v>ШТ</v>
          </cell>
          <cell r="D76">
            <v>10</v>
          </cell>
          <cell r="E76">
            <v>51953.22</v>
          </cell>
        </row>
        <row r="77">
          <cell r="A77">
            <v>1633264</v>
          </cell>
          <cell r="B77" t="str">
            <v>ФИКСАТОР КОРОНКИ V69PN ESCO</v>
          </cell>
          <cell r="C77" t="str">
            <v>ШТ</v>
          </cell>
          <cell r="D77">
            <v>10</v>
          </cell>
          <cell r="E77">
            <v>51953.22</v>
          </cell>
        </row>
        <row r="78">
          <cell r="A78">
            <v>1035170</v>
          </cell>
          <cell r="B78" t="str">
            <v>Подшипник 7544 Г520/27365</v>
          </cell>
          <cell r="C78" t="str">
            <v>ШТ</v>
          </cell>
          <cell r="D78">
            <v>4</v>
          </cell>
          <cell r="E78">
            <v>100352</v>
          </cell>
        </row>
        <row r="79">
          <cell r="A79">
            <v>1005996</v>
          </cell>
          <cell r="B79" t="str">
            <v>АНКЕР КАНАТНЫЙ АК 01 L=5 М</v>
          </cell>
          <cell r="C79" t="str">
            <v>ШТ</v>
          </cell>
          <cell r="D79">
            <v>40</v>
          </cell>
          <cell r="E79">
            <v>74099.47</v>
          </cell>
        </row>
        <row r="80">
          <cell r="A80">
            <v>1005996</v>
          </cell>
          <cell r="B80" t="str">
            <v>АНКЕР КАНАТНЫЙ АК 01 L=5 М</v>
          </cell>
          <cell r="C80" t="str">
            <v>ШТ</v>
          </cell>
          <cell r="D80">
            <v>10</v>
          </cell>
          <cell r="E80">
            <v>18524.87</v>
          </cell>
        </row>
        <row r="81">
          <cell r="A81">
            <v>2052128</v>
          </cell>
          <cell r="B81" t="str">
            <v>Рукав 4SP-12-1250 JIC 3/4" 33760 БалтСер</v>
          </cell>
          <cell r="C81" t="str">
            <v>ШТ</v>
          </cell>
          <cell r="D81">
            <v>40</v>
          </cell>
          <cell r="E81">
            <v>92000</v>
          </cell>
        </row>
        <row r="82">
          <cell r="A82">
            <v>2172542</v>
          </cell>
          <cell r="B82" t="str">
            <v>Труба ГК э/сП 426х6 09Г2С Г10704/705</v>
          </cell>
          <cell r="C82" t="str">
            <v>Т</v>
          </cell>
          <cell r="D82">
            <v>1.4139999999999999</v>
          </cell>
          <cell r="E82">
            <v>91922.04</v>
          </cell>
        </row>
        <row r="83">
          <cell r="A83">
            <v>2038571</v>
          </cell>
          <cell r="B83" t="str">
            <v>Рукав 2SN-06 2000 JIC 9/16" 31207 БалтСе</v>
          </cell>
          <cell r="C83" t="str">
            <v>ШТ</v>
          </cell>
          <cell r="D83">
            <v>75</v>
          </cell>
          <cell r="E83">
            <v>88749.75</v>
          </cell>
        </row>
        <row r="84">
          <cell r="A84">
            <v>2144352</v>
          </cell>
          <cell r="B84" t="str">
            <v>Подшип.31318A FAG</v>
          </cell>
          <cell r="C84" t="str">
            <v>ШТ</v>
          </cell>
          <cell r="D84">
            <v>1</v>
          </cell>
          <cell r="E84">
            <v>42300</v>
          </cell>
        </row>
        <row r="85">
          <cell r="A85">
            <v>2144352</v>
          </cell>
          <cell r="B85" t="str">
            <v>Подшип.31318A FAG</v>
          </cell>
          <cell r="C85" t="str">
            <v>ШТ</v>
          </cell>
          <cell r="D85">
            <v>1</v>
          </cell>
          <cell r="E85">
            <v>42300</v>
          </cell>
        </row>
        <row r="86">
          <cell r="A86">
            <v>1792940</v>
          </cell>
          <cell r="B86" t="str">
            <v>Насос СЦЛ 20-24-Г-Л б/д</v>
          </cell>
          <cell r="C86" t="str">
            <v>ШТ</v>
          </cell>
          <cell r="D86">
            <v>1</v>
          </cell>
          <cell r="E86">
            <v>79528</v>
          </cell>
        </row>
        <row r="87">
          <cell r="A87">
            <v>2077453</v>
          </cell>
          <cell r="B87" t="str">
            <v>Палец 2МГ.104А.7.46 50х190 ВМЗ</v>
          </cell>
          <cell r="C87" t="str">
            <v>ШТ</v>
          </cell>
          <cell r="D87">
            <v>50</v>
          </cell>
          <cell r="E87">
            <v>79343.12</v>
          </cell>
        </row>
        <row r="88">
          <cell r="A88">
            <v>1822391</v>
          </cell>
          <cell r="B88" t="str">
            <v>Вал КМЗ 1ГПКС.11.01.030</v>
          </cell>
          <cell r="C88" t="str">
            <v>ШТ</v>
          </cell>
          <cell r="D88">
            <v>1</v>
          </cell>
          <cell r="E88">
            <v>77050.77</v>
          </cell>
        </row>
        <row r="89">
          <cell r="A89">
            <v>1945388</v>
          </cell>
          <cell r="B89" t="str">
            <v>Шестерня 84.51.01.011 КМЗ</v>
          </cell>
          <cell r="C89" t="str">
            <v>ШТ</v>
          </cell>
          <cell r="D89">
            <v>1</v>
          </cell>
          <cell r="E89">
            <v>74780.7</v>
          </cell>
        </row>
        <row r="90">
          <cell r="A90">
            <v>1300178</v>
          </cell>
          <cell r="B90" t="str">
            <v>Фильтр Fleetguard FS1000</v>
          </cell>
          <cell r="C90" t="str">
            <v>ШТ</v>
          </cell>
          <cell r="D90">
            <v>48</v>
          </cell>
          <cell r="E90">
            <v>45295.68</v>
          </cell>
        </row>
        <row r="91">
          <cell r="A91">
            <v>1300178</v>
          </cell>
          <cell r="B91" t="str">
            <v>Фильтр Fleetguard FS1000</v>
          </cell>
          <cell r="C91" t="str">
            <v>ШТ</v>
          </cell>
          <cell r="D91">
            <v>14</v>
          </cell>
          <cell r="E91">
            <v>13211.24</v>
          </cell>
        </row>
        <row r="92">
          <cell r="A92">
            <v>1300178</v>
          </cell>
          <cell r="B92" t="str">
            <v>Фильтр Fleetguard FS1000</v>
          </cell>
          <cell r="C92" t="str">
            <v>ШТ</v>
          </cell>
          <cell r="D92">
            <v>13</v>
          </cell>
          <cell r="E92">
            <v>12267.58</v>
          </cell>
        </row>
        <row r="93">
          <cell r="A93">
            <v>1300178</v>
          </cell>
          <cell r="B93" t="str">
            <v>Фильтр Fleetguard FS1000</v>
          </cell>
          <cell r="C93" t="str">
            <v>ШТ</v>
          </cell>
          <cell r="D93">
            <v>4</v>
          </cell>
          <cell r="E93">
            <v>3774.64</v>
          </cell>
        </row>
        <row r="94">
          <cell r="A94">
            <v>2038689</v>
          </cell>
          <cell r="B94" t="str">
            <v>Рукав 2SN-06 1500 JIC 9/16" 4473 БалтСер</v>
          </cell>
          <cell r="C94" t="str">
            <v>ШТ</v>
          </cell>
          <cell r="D94">
            <v>75</v>
          </cell>
          <cell r="E94">
            <v>73749.75</v>
          </cell>
        </row>
        <row r="95">
          <cell r="A95">
            <v>2149265</v>
          </cell>
          <cell r="B95" t="str">
            <v>Уголок 90х56х6х12000 МД Г8510/Ст3пс Г535</v>
          </cell>
          <cell r="C95" t="str">
            <v>Т</v>
          </cell>
          <cell r="D95">
            <v>0.72499999999999998</v>
          </cell>
          <cell r="E95">
            <v>70862.23</v>
          </cell>
        </row>
        <row r="96">
          <cell r="A96">
            <v>2007523</v>
          </cell>
          <cell r="B96" t="str">
            <v>Редук.Ц2У-250-16-11-Ц/К-1-У1</v>
          </cell>
          <cell r="C96" t="str">
            <v>ШТ</v>
          </cell>
          <cell r="D96">
            <v>1</v>
          </cell>
          <cell r="E96">
            <v>69900</v>
          </cell>
        </row>
        <row r="97">
          <cell r="A97">
            <v>2051500</v>
          </cell>
          <cell r="B97" t="str">
            <v>Эл/дв.ВАО2-355M6 IM1081 IP54</v>
          </cell>
          <cell r="C97" t="str">
            <v>ШТ</v>
          </cell>
          <cell r="D97">
            <v>1</v>
          </cell>
          <cell r="E97">
            <v>34339.879999999997</v>
          </cell>
        </row>
        <row r="98">
          <cell r="A98">
            <v>2073953</v>
          </cell>
          <cell r="B98" t="str">
            <v>К-т 71908750К Hyva</v>
          </cell>
          <cell r="C98" t="str">
            <v>ШТ</v>
          </cell>
          <cell r="D98">
            <v>2</v>
          </cell>
          <cell r="E98">
            <v>68402.039999999994</v>
          </cell>
        </row>
        <row r="99">
          <cell r="A99">
            <v>2053860</v>
          </cell>
          <cell r="B99" t="str">
            <v>Рукав 4SP-12 4000 JIC 3/4' 31290 БалтСер</v>
          </cell>
          <cell r="C99" t="str">
            <v>ШТ</v>
          </cell>
          <cell r="D99">
            <v>10</v>
          </cell>
          <cell r="E99">
            <v>64333.3</v>
          </cell>
        </row>
        <row r="100">
          <cell r="A100">
            <v>1804741</v>
          </cell>
          <cell r="B100" t="str">
            <v>Колесо ТЭМ2У.10.50.000</v>
          </cell>
          <cell r="C100" t="str">
            <v>ШТ</v>
          </cell>
          <cell r="D100">
            <v>1</v>
          </cell>
          <cell r="E100">
            <v>59000</v>
          </cell>
        </row>
        <row r="101">
          <cell r="A101">
            <v>2052155</v>
          </cell>
          <cell r="B101" t="str">
            <v>Рукав 4SP-12 0500 JIC 3/4" 31964 БалтСер</v>
          </cell>
          <cell r="C101" t="str">
            <v>ШТ</v>
          </cell>
          <cell r="D101">
            <v>50</v>
          </cell>
          <cell r="E101">
            <v>58750</v>
          </cell>
        </row>
        <row r="102">
          <cell r="A102">
            <v>2038983</v>
          </cell>
          <cell r="B102" t="str">
            <v>Рукав 2SN-06 1000 JIC 9/16" 33179 БалтСе</v>
          </cell>
          <cell r="C102" t="str">
            <v>ШТ</v>
          </cell>
          <cell r="D102">
            <v>75</v>
          </cell>
          <cell r="E102">
            <v>58749.75</v>
          </cell>
        </row>
        <row r="103">
          <cell r="A103">
            <v>2144351</v>
          </cell>
          <cell r="B103" t="str">
            <v>Подшип.31318 SKF</v>
          </cell>
          <cell r="C103" t="str">
            <v>ШТ</v>
          </cell>
          <cell r="D103">
            <v>1</v>
          </cell>
          <cell r="E103">
            <v>58250</v>
          </cell>
        </row>
        <row r="104">
          <cell r="A104">
            <v>1561615</v>
          </cell>
          <cell r="B104" t="str">
            <v>Фильтр Fleetguard AF26207</v>
          </cell>
          <cell r="C104" t="str">
            <v>ШТ</v>
          </cell>
          <cell r="D104">
            <v>8</v>
          </cell>
          <cell r="E104">
            <v>38680.910000000003</v>
          </cell>
        </row>
        <row r="105">
          <cell r="A105">
            <v>1561615</v>
          </cell>
          <cell r="B105" t="str">
            <v>Фильтр Fleetguard AF26207</v>
          </cell>
          <cell r="C105" t="str">
            <v>ШТ</v>
          </cell>
          <cell r="D105">
            <v>4</v>
          </cell>
          <cell r="E105">
            <v>19340.45</v>
          </cell>
        </row>
        <row r="106">
          <cell r="A106">
            <v>1945372</v>
          </cell>
          <cell r="B106" t="str">
            <v>Шестерня 84.51.01.009 КМЗ</v>
          </cell>
          <cell r="C106" t="str">
            <v>ШТ</v>
          </cell>
          <cell r="D106">
            <v>1</v>
          </cell>
          <cell r="E106">
            <v>57904.44</v>
          </cell>
        </row>
        <row r="107">
          <cell r="A107">
            <v>1390106</v>
          </cell>
          <cell r="B107" t="str">
            <v>ШЕСТЕРНЯ 84.51.01.012</v>
          </cell>
          <cell r="C107" t="str">
            <v>ШТ</v>
          </cell>
          <cell r="D107">
            <v>1</v>
          </cell>
          <cell r="E107">
            <v>57883.68</v>
          </cell>
        </row>
        <row r="108">
          <cell r="A108">
            <v>1560966</v>
          </cell>
          <cell r="B108" t="str">
            <v>Фильтр Fleetguard FS19591</v>
          </cell>
          <cell r="C108" t="str">
            <v>ШТ</v>
          </cell>
          <cell r="D108">
            <v>27</v>
          </cell>
          <cell r="E108">
            <v>51541.919999999998</v>
          </cell>
        </row>
        <row r="109">
          <cell r="A109">
            <v>1560966</v>
          </cell>
          <cell r="B109" t="str">
            <v>Фильтр Fleetguard FS19591</v>
          </cell>
          <cell r="C109" t="str">
            <v>ШТ</v>
          </cell>
          <cell r="D109">
            <v>3</v>
          </cell>
          <cell r="E109">
            <v>5726.88</v>
          </cell>
        </row>
        <row r="110">
          <cell r="A110">
            <v>1602711</v>
          </cell>
          <cell r="B110" t="str">
            <v>Решетка Р50-1220Х2000-0 Веза</v>
          </cell>
          <cell r="C110" t="str">
            <v>ШТ</v>
          </cell>
          <cell r="D110">
            <v>4</v>
          </cell>
          <cell r="E110">
            <v>55602</v>
          </cell>
        </row>
        <row r="111">
          <cell r="A111">
            <v>1560995</v>
          </cell>
          <cell r="B111" t="str">
            <v>Фильтр Fleetguard HF35355</v>
          </cell>
          <cell r="C111" t="str">
            <v>ШТ</v>
          </cell>
          <cell r="D111">
            <v>4</v>
          </cell>
          <cell r="E111">
            <v>14250.99</v>
          </cell>
        </row>
        <row r="112">
          <cell r="A112">
            <v>1560995</v>
          </cell>
          <cell r="B112" t="str">
            <v>Фильтр Fleetguard HF35355</v>
          </cell>
          <cell r="C112" t="str">
            <v>ШТ</v>
          </cell>
          <cell r="D112">
            <v>2</v>
          </cell>
          <cell r="E112">
            <v>7125.49</v>
          </cell>
        </row>
        <row r="113">
          <cell r="A113">
            <v>1472564</v>
          </cell>
          <cell r="B113" t="str">
            <v>Фильтр Fleetguard LF3000</v>
          </cell>
          <cell r="C113" t="str">
            <v>ШТ</v>
          </cell>
          <cell r="D113">
            <v>20</v>
          </cell>
          <cell r="E113">
            <v>34606.6</v>
          </cell>
        </row>
        <row r="114">
          <cell r="A114">
            <v>1472564</v>
          </cell>
          <cell r="B114" t="str">
            <v>Фильтр Fleetguard LF3000</v>
          </cell>
          <cell r="C114" t="str">
            <v>ШТ</v>
          </cell>
          <cell r="D114">
            <v>10</v>
          </cell>
          <cell r="E114">
            <v>17303.3</v>
          </cell>
        </row>
        <row r="115">
          <cell r="A115">
            <v>1561640</v>
          </cell>
          <cell r="B115" t="str">
            <v>Фильтр Fleetguard HF35480</v>
          </cell>
          <cell r="C115" t="str">
            <v>ШТ</v>
          </cell>
          <cell r="D115">
            <v>4</v>
          </cell>
          <cell r="E115">
            <v>18167.32</v>
          </cell>
        </row>
        <row r="116">
          <cell r="A116">
            <v>1561640</v>
          </cell>
          <cell r="B116" t="str">
            <v>Фильтр Fleetguard HF35480</v>
          </cell>
          <cell r="C116" t="str">
            <v>ШТ</v>
          </cell>
          <cell r="D116">
            <v>4</v>
          </cell>
          <cell r="E116">
            <v>18167.32</v>
          </cell>
        </row>
        <row r="117">
          <cell r="A117">
            <v>1561640</v>
          </cell>
          <cell r="B117" t="str">
            <v>Фильтр Fleetguard HF35480</v>
          </cell>
          <cell r="C117" t="str">
            <v>ШТ</v>
          </cell>
          <cell r="D117">
            <v>2</v>
          </cell>
          <cell r="E117">
            <v>9083.66</v>
          </cell>
        </row>
        <row r="118">
          <cell r="A118">
            <v>1561640</v>
          </cell>
          <cell r="B118" t="str">
            <v>Фильтр Fleetguard HF35480</v>
          </cell>
          <cell r="C118" t="str">
            <v>ШТ</v>
          </cell>
          <cell r="D118">
            <v>1</v>
          </cell>
          <cell r="E118">
            <v>4541.83</v>
          </cell>
        </row>
        <row r="119">
          <cell r="A119">
            <v>2052132</v>
          </cell>
          <cell r="B119" t="str">
            <v>Рукав 4SP-12 3000 JIC 3/4' 32046 БалтСер</v>
          </cell>
          <cell r="C119" t="str">
            <v>ШТ</v>
          </cell>
          <cell r="D119">
            <v>10</v>
          </cell>
          <cell r="E119">
            <v>49333.3</v>
          </cell>
        </row>
        <row r="120">
          <cell r="A120">
            <v>1035165</v>
          </cell>
          <cell r="B120" t="str">
            <v>Подшипник 7528 Г520/27365</v>
          </cell>
          <cell r="C120" t="str">
            <v>ШТ</v>
          </cell>
          <cell r="D120">
            <v>5</v>
          </cell>
          <cell r="E120">
            <v>49000</v>
          </cell>
        </row>
        <row r="121">
          <cell r="A121">
            <v>1078480</v>
          </cell>
          <cell r="B121" t="str">
            <v>Фильтр Fleetguard HF6553</v>
          </cell>
          <cell r="C121" t="str">
            <v>ШТ</v>
          </cell>
          <cell r="D121">
            <v>27</v>
          </cell>
          <cell r="E121">
            <v>46786.92</v>
          </cell>
        </row>
        <row r="122">
          <cell r="A122">
            <v>1078480</v>
          </cell>
          <cell r="B122" t="str">
            <v>Фильтр Fleetguard HF6553</v>
          </cell>
          <cell r="C122" t="str">
            <v>ШТ</v>
          </cell>
          <cell r="D122">
            <v>1</v>
          </cell>
          <cell r="E122">
            <v>1732.85</v>
          </cell>
        </row>
        <row r="123">
          <cell r="A123">
            <v>1754237</v>
          </cell>
          <cell r="B123" t="str">
            <v>ФИЛЬТР RS4629 BALDWIN</v>
          </cell>
          <cell r="C123" t="str">
            <v>ШТ</v>
          </cell>
          <cell r="D123">
            <v>6</v>
          </cell>
          <cell r="E123">
            <v>21927.040000000001</v>
          </cell>
        </row>
        <row r="124">
          <cell r="A124">
            <v>1754237</v>
          </cell>
          <cell r="B124" t="str">
            <v>ФИЛЬТР RS4629 BALDWIN</v>
          </cell>
          <cell r="C124" t="str">
            <v>ШТ</v>
          </cell>
          <cell r="D124">
            <v>2</v>
          </cell>
          <cell r="E124">
            <v>7309.01</v>
          </cell>
        </row>
        <row r="125">
          <cell r="A125">
            <v>1754237</v>
          </cell>
          <cell r="B125" t="str">
            <v>ФИЛЬТР RS4629 BALDWIN</v>
          </cell>
          <cell r="C125" t="str">
            <v>ШТ</v>
          </cell>
          <cell r="D125">
            <v>2</v>
          </cell>
          <cell r="E125">
            <v>7309.01</v>
          </cell>
        </row>
        <row r="126">
          <cell r="A126">
            <v>2134948</v>
          </cell>
          <cell r="B126" t="str">
            <v>Соедин. В494 273х6050 ВМЗ</v>
          </cell>
          <cell r="C126" t="str">
            <v>ШТ</v>
          </cell>
          <cell r="D126">
            <v>11</v>
          </cell>
          <cell r="E126">
            <v>46316.74</v>
          </cell>
        </row>
        <row r="127">
          <cell r="A127">
            <v>2052124</v>
          </cell>
          <cell r="B127" t="str">
            <v>Рукав 4SP-12 2750 JIC 3/4' 33762 БалтСер</v>
          </cell>
          <cell r="C127" t="str">
            <v>ШТ</v>
          </cell>
          <cell r="D127">
            <v>10</v>
          </cell>
          <cell r="E127">
            <v>45583.3</v>
          </cell>
        </row>
        <row r="128">
          <cell r="A128">
            <v>1793544</v>
          </cell>
          <cell r="B128" t="str">
            <v>Нож бок. лев. БелАЗ 78202-4607169-01</v>
          </cell>
          <cell r="C128" t="str">
            <v>ШТ</v>
          </cell>
          <cell r="D128">
            <v>1</v>
          </cell>
          <cell r="E128">
            <v>22666.91</v>
          </cell>
        </row>
        <row r="129">
          <cell r="A129">
            <v>1793545</v>
          </cell>
          <cell r="B129" t="str">
            <v>Нож бок. прав. БелАЗ 78202-4607168-01</v>
          </cell>
          <cell r="C129" t="str">
            <v>ШТ</v>
          </cell>
          <cell r="D129">
            <v>1</v>
          </cell>
          <cell r="E129">
            <v>22666.91</v>
          </cell>
        </row>
        <row r="130">
          <cell r="A130">
            <v>1793545</v>
          </cell>
          <cell r="B130" t="str">
            <v>Нож бок. прав. БелАЗ 78202-4607168-01</v>
          </cell>
          <cell r="C130" t="str">
            <v>ШТ</v>
          </cell>
          <cell r="D130">
            <v>1</v>
          </cell>
          <cell r="E130">
            <v>22666.91</v>
          </cell>
        </row>
        <row r="131">
          <cell r="A131">
            <v>1793544</v>
          </cell>
          <cell r="B131" t="str">
            <v>Нож бок. лев. БелАЗ 78202-4607169-01</v>
          </cell>
          <cell r="C131" t="str">
            <v>ШТ</v>
          </cell>
          <cell r="D131">
            <v>1</v>
          </cell>
          <cell r="E131">
            <v>22666.91</v>
          </cell>
        </row>
        <row r="132">
          <cell r="A132">
            <v>2019167</v>
          </cell>
          <cell r="B132" t="str">
            <v>Дат.полож.ДМГ-100</v>
          </cell>
          <cell r="C132" t="str">
            <v>ШТ</v>
          </cell>
          <cell r="D132">
            <v>3</v>
          </cell>
          <cell r="E132">
            <v>44556</v>
          </cell>
        </row>
        <row r="133">
          <cell r="A133">
            <v>1818815</v>
          </cell>
          <cell r="B133" t="str">
            <v>Фильтр БелАЗ DIFA5409МК</v>
          </cell>
          <cell r="C133" t="str">
            <v>ШТ</v>
          </cell>
          <cell r="D133">
            <v>8</v>
          </cell>
          <cell r="E133">
            <v>43724.98</v>
          </cell>
        </row>
        <row r="134">
          <cell r="A134">
            <v>1039830</v>
          </cell>
          <cell r="B134" t="str">
            <v>Изолятор КРУВ-6М</v>
          </cell>
          <cell r="C134" t="str">
            <v>ШТ</v>
          </cell>
          <cell r="D134">
            <v>3</v>
          </cell>
          <cell r="E134">
            <v>42810</v>
          </cell>
        </row>
        <row r="135">
          <cell r="A135">
            <v>1604109</v>
          </cell>
          <cell r="B135" t="str">
            <v>Решетка Р50-1200х620-0 Веза</v>
          </cell>
          <cell r="C135" t="str">
            <v>ШТ</v>
          </cell>
          <cell r="D135">
            <v>12</v>
          </cell>
          <cell r="E135">
            <v>40413.58</v>
          </cell>
        </row>
        <row r="136">
          <cell r="A136">
            <v>1035039</v>
          </cell>
          <cell r="B136" t="str">
            <v>Подшип.23048 SKF</v>
          </cell>
          <cell r="C136" t="str">
            <v>ШТ</v>
          </cell>
          <cell r="D136">
            <v>1</v>
          </cell>
          <cell r="E136">
            <v>40070</v>
          </cell>
        </row>
        <row r="137">
          <cell r="A137">
            <v>2052129</v>
          </cell>
          <cell r="B137" t="str">
            <v>Рукав 4SP-12-5000 JIC 3/4" 28968 БалтСер</v>
          </cell>
          <cell r="C137" t="str">
            <v>ШТ</v>
          </cell>
          <cell r="D137">
            <v>4</v>
          </cell>
          <cell r="E137">
            <v>31767.29</v>
          </cell>
        </row>
        <row r="138">
          <cell r="A138">
            <v>2052129</v>
          </cell>
          <cell r="B138" t="str">
            <v>Рукав 4SP-12-5000 JIC 3/4" 28968 БалтСер</v>
          </cell>
          <cell r="C138" t="str">
            <v>ШТ</v>
          </cell>
          <cell r="D138">
            <v>1</v>
          </cell>
          <cell r="E138">
            <v>7941.82</v>
          </cell>
        </row>
        <row r="139">
          <cell r="A139">
            <v>1517085</v>
          </cell>
          <cell r="B139" t="str">
            <v>А/ШИНА Ф-42-1 7.00-12 ПОГР НС12</v>
          </cell>
          <cell r="C139" t="str">
            <v>ШТ</v>
          </cell>
          <cell r="D139">
            <v>2</v>
          </cell>
          <cell r="E139">
            <v>19800</v>
          </cell>
        </row>
        <row r="140">
          <cell r="A140">
            <v>1517085</v>
          </cell>
          <cell r="B140" t="str">
            <v>А/ШИНА Ф-42-1 7.00-12 ПОГР НС12</v>
          </cell>
          <cell r="C140" t="str">
            <v>ШТ</v>
          </cell>
          <cell r="D140">
            <v>2</v>
          </cell>
          <cell r="E140">
            <v>19800</v>
          </cell>
        </row>
        <row r="141">
          <cell r="A141">
            <v>2001516</v>
          </cell>
          <cell r="B141" t="str">
            <v>Швеллер 24У Г8240/Ст3сп5 Г535</v>
          </cell>
          <cell r="C141" t="str">
            <v>Т</v>
          </cell>
          <cell r="D141">
            <v>6.9000000000000006E-2</v>
          </cell>
          <cell r="E141">
            <v>6982.8</v>
          </cell>
        </row>
        <row r="142">
          <cell r="A142">
            <v>2052123</v>
          </cell>
          <cell r="B142" t="str">
            <v>Рукав 4SP-12 1000 JIC 3/4' 30392 БалтСер</v>
          </cell>
          <cell r="C142" t="str">
            <v>ШТ</v>
          </cell>
          <cell r="D142">
            <v>20</v>
          </cell>
          <cell r="E142">
            <v>38500</v>
          </cell>
        </row>
        <row r="143">
          <cell r="A143">
            <v>1991789</v>
          </cell>
          <cell r="B143" t="str">
            <v>Втулка 380х320х200 БрАЖ9-4</v>
          </cell>
          <cell r="C143" t="str">
            <v>ШТ</v>
          </cell>
          <cell r="D143">
            <v>1</v>
          </cell>
          <cell r="E143">
            <v>37280</v>
          </cell>
        </row>
        <row r="144">
          <cell r="A144">
            <v>1738739</v>
          </cell>
          <cell r="B144" t="str">
            <v>Сцепление 623308200 TMLTech</v>
          </cell>
          <cell r="C144" t="str">
            <v>ШТ</v>
          </cell>
          <cell r="D144">
            <v>1</v>
          </cell>
          <cell r="E144">
            <v>12153.27</v>
          </cell>
        </row>
        <row r="145">
          <cell r="A145">
            <v>1738739</v>
          </cell>
          <cell r="B145" t="str">
            <v>Сцепление 623308200 TMLTech</v>
          </cell>
          <cell r="C145" t="str">
            <v>ШТ</v>
          </cell>
          <cell r="D145">
            <v>1</v>
          </cell>
          <cell r="E145">
            <v>12153.27</v>
          </cell>
        </row>
        <row r="146">
          <cell r="A146">
            <v>1738739</v>
          </cell>
          <cell r="B146" t="str">
            <v>Сцепление 623308200 TMLTech</v>
          </cell>
          <cell r="C146" t="str">
            <v>ШТ</v>
          </cell>
          <cell r="D146">
            <v>1</v>
          </cell>
          <cell r="E146">
            <v>12153.27</v>
          </cell>
        </row>
        <row r="147">
          <cell r="A147">
            <v>1388157</v>
          </cell>
          <cell r="B147" t="str">
            <v>Фильтр Fleetguard HF35101</v>
          </cell>
          <cell r="C147" t="str">
            <v>ШТ</v>
          </cell>
          <cell r="D147">
            <v>10</v>
          </cell>
          <cell r="E147">
            <v>20250.22</v>
          </cell>
        </row>
        <row r="148">
          <cell r="A148">
            <v>1388157</v>
          </cell>
          <cell r="B148" t="str">
            <v>Фильтр Fleetguard HF35101</v>
          </cell>
          <cell r="C148" t="str">
            <v>ШТ</v>
          </cell>
          <cell r="D148">
            <v>6</v>
          </cell>
          <cell r="E148">
            <v>12150.13</v>
          </cell>
        </row>
        <row r="149">
          <cell r="A149">
            <v>1388157</v>
          </cell>
          <cell r="B149" t="str">
            <v>Фильтр Fleetguard HF35101</v>
          </cell>
          <cell r="C149" t="str">
            <v>ШТ</v>
          </cell>
          <cell r="D149">
            <v>1</v>
          </cell>
          <cell r="E149">
            <v>2025.02</v>
          </cell>
        </row>
        <row r="150">
          <cell r="A150">
            <v>1388157</v>
          </cell>
          <cell r="B150" t="str">
            <v>Фильтр Fleetguard HF35101</v>
          </cell>
          <cell r="C150" t="str">
            <v>ШТ</v>
          </cell>
          <cell r="D150">
            <v>1</v>
          </cell>
          <cell r="E150">
            <v>2025.02</v>
          </cell>
        </row>
        <row r="151">
          <cell r="A151">
            <v>1745902</v>
          </cell>
          <cell r="B151" t="str">
            <v>П/цил.EK 3208 Z5051 Parker Hannifin</v>
          </cell>
          <cell r="C151" t="str">
            <v>ШТ</v>
          </cell>
          <cell r="D151">
            <v>165</v>
          </cell>
          <cell r="E151">
            <v>36039.279999999999</v>
          </cell>
        </row>
        <row r="152">
          <cell r="A152">
            <v>1613688</v>
          </cell>
          <cell r="B152" t="str">
            <v>КЛАПАН 16Ч42Р ДУ 150 1.6МПа С СЕТКОЙ</v>
          </cell>
          <cell r="C152" t="str">
            <v>ШТ</v>
          </cell>
          <cell r="D152">
            <v>3</v>
          </cell>
          <cell r="E152">
            <v>35062.5</v>
          </cell>
        </row>
        <row r="153">
          <cell r="A153">
            <v>1153885</v>
          </cell>
          <cell r="B153" t="str">
            <v>Уголок 125х80х8 Г8510/Ст3сп5 Г535</v>
          </cell>
          <cell r="C153" t="str">
            <v>Т</v>
          </cell>
          <cell r="D153">
            <v>0.56200000000000006</v>
          </cell>
          <cell r="E153">
            <v>35012.6</v>
          </cell>
        </row>
        <row r="154">
          <cell r="A154">
            <v>1586894</v>
          </cell>
          <cell r="B154" t="str">
            <v>Муфта 3ПКВТп-10-150/240</v>
          </cell>
          <cell r="C154" t="str">
            <v>ШТ</v>
          </cell>
          <cell r="D154">
            <v>18</v>
          </cell>
          <cell r="E154">
            <v>34753.14</v>
          </cell>
        </row>
        <row r="155">
          <cell r="A155">
            <v>1668802</v>
          </cell>
          <cell r="B155" t="str">
            <v>Кабель DATtech 305755</v>
          </cell>
          <cell r="C155" t="str">
            <v>ШТ</v>
          </cell>
          <cell r="D155">
            <v>40</v>
          </cell>
          <cell r="E155">
            <v>34401.199999999997</v>
          </cell>
        </row>
        <row r="156">
          <cell r="A156">
            <v>2052122</v>
          </cell>
          <cell r="B156" t="str">
            <v>Рукав 4SP-12 2000 JIC 3/4' 30657 БалтСер</v>
          </cell>
          <cell r="C156" t="str">
            <v>ШТ</v>
          </cell>
          <cell r="D156">
            <v>10</v>
          </cell>
          <cell r="E156">
            <v>34250</v>
          </cell>
        </row>
        <row r="157">
          <cell r="A157">
            <v>1561629</v>
          </cell>
          <cell r="B157" t="str">
            <v>Фильтр Fleetguard HF35515</v>
          </cell>
          <cell r="C157" t="str">
            <v>ШТ</v>
          </cell>
          <cell r="D157">
            <v>6</v>
          </cell>
          <cell r="E157">
            <v>18956.560000000001</v>
          </cell>
        </row>
        <row r="158">
          <cell r="A158">
            <v>1561629</v>
          </cell>
          <cell r="B158" t="str">
            <v>Фильтр Fleetguard HF35515</v>
          </cell>
          <cell r="C158" t="str">
            <v>ШТ</v>
          </cell>
          <cell r="D158">
            <v>1</v>
          </cell>
          <cell r="E158">
            <v>3159.43</v>
          </cell>
        </row>
        <row r="159">
          <cell r="A159">
            <v>1925902</v>
          </cell>
          <cell r="B159" t="str">
            <v>Пьезоизлучатель JL World HPA17F</v>
          </cell>
          <cell r="C159" t="str">
            <v>ШТ</v>
          </cell>
          <cell r="D159">
            <v>90</v>
          </cell>
          <cell r="E159">
            <v>13600.270000000002</v>
          </cell>
        </row>
        <row r="160">
          <cell r="A160">
            <v>1925902</v>
          </cell>
          <cell r="B160" t="str">
            <v>Пьезоизлучатель JL World HPA17F</v>
          </cell>
          <cell r="C160" t="str">
            <v>ШТ</v>
          </cell>
          <cell r="D160">
            <v>50</v>
          </cell>
          <cell r="E160">
            <v>7555.7</v>
          </cell>
        </row>
        <row r="161">
          <cell r="A161">
            <v>1925902</v>
          </cell>
          <cell r="B161" t="str">
            <v>Пьезоизлучатель JL World HPA17F</v>
          </cell>
          <cell r="C161" t="str">
            <v>ШТ</v>
          </cell>
          <cell r="D161">
            <v>50</v>
          </cell>
          <cell r="E161">
            <v>7407.32</v>
          </cell>
        </row>
        <row r="162">
          <cell r="A162">
            <v>1925902</v>
          </cell>
          <cell r="B162" t="str">
            <v>Пьезоизлучатель JL World HPA17F</v>
          </cell>
          <cell r="C162" t="str">
            <v>ШТ</v>
          </cell>
          <cell r="D162">
            <v>13</v>
          </cell>
          <cell r="E162">
            <v>1925.9</v>
          </cell>
        </row>
        <row r="163">
          <cell r="A163">
            <v>1925902</v>
          </cell>
          <cell r="B163" t="str">
            <v>Пьезоизлучатель JL World HPA17F</v>
          </cell>
          <cell r="C163" t="str">
            <v>ШТ</v>
          </cell>
          <cell r="D163">
            <v>10</v>
          </cell>
          <cell r="E163">
            <v>1511.14</v>
          </cell>
        </row>
        <row r="164">
          <cell r="A164">
            <v>1925902</v>
          </cell>
          <cell r="B164" t="str">
            <v>Пьезоизлучатель JL World HPA17F</v>
          </cell>
          <cell r="C164" t="str">
            <v>ШТ</v>
          </cell>
          <cell r="D164">
            <v>10</v>
          </cell>
          <cell r="E164">
            <v>1481.46</v>
          </cell>
        </row>
        <row r="165">
          <cell r="A165">
            <v>2149044</v>
          </cell>
          <cell r="B165" t="str">
            <v>Швеллер 24У МД 12000 Г8240/09Г2С Г19281</v>
          </cell>
          <cell r="C165" t="str">
            <v>Т</v>
          </cell>
          <cell r="D165">
            <v>0.184</v>
          </cell>
          <cell r="E165">
            <v>20424</v>
          </cell>
        </row>
        <row r="166">
          <cell r="A166">
            <v>2149044</v>
          </cell>
          <cell r="B166" t="str">
            <v>Швеллер 24У МД 12000 Г8240/09Г2С Г19281</v>
          </cell>
          <cell r="C166" t="str">
            <v>Т</v>
          </cell>
          <cell r="D166">
            <v>0.11600000000000001</v>
          </cell>
          <cell r="E166">
            <v>12876</v>
          </cell>
        </row>
        <row r="167">
          <cell r="A167">
            <v>2144349</v>
          </cell>
          <cell r="B167" t="str">
            <v>Подшип.31318 ISB</v>
          </cell>
          <cell r="C167" t="str">
            <v>ШТ</v>
          </cell>
          <cell r="D167">
            <v>1</v>
          </cell>
          <cell r="E167">
            <v>32620</v>
          </cell>
        </row>
        <row r="168">
          <cell r="A168">
            <v>1030471</v>
          </cell>
          <cell r="B168" t="str">
            <v>ВТУЛКА БРОНЗОВАЯ 490/450Х230</v>
          </cell>
          <cell r="C168" t="str">
            <v>ШТ</v>
          </cell>
          <cell r="D168">
            <v>1</v>
          </cell>
          <cell r="E168">
            <v>31500</v>
          </cell>
        </row>
        <row r="169">
          <cell r="A169">
            <v>1053824</v>
          </cell>
          <cell r="B169" t="str">
            <v>Накладка БелАЗ 7555-3501190</v>
          </cell>
          <cell r="C169" t="str">
            <v>ШТ</v>
          </cell>
          <cell r="D169">
            <v>8</v>
          </cell>
          <cell r="E169">
            <v>31059.19</v>
          </cell>
        </row>
        <row r="170">
          <cell r="A170">
            <v>2052011</v>
          </cell>
          <cell r="B170" t="str">
            <v>Рукав 4SP-10-2000 JIC 9/16" 28930 БалтСе</v>
          </cell>
          <cell r="C170" t="str">
            <v>ШТ</v>
          </cell>
          <cell r="D170">
            <v>10</v>
          </cell>
          <cell r="E170">
            <v>31000</v>
          </cell>
        </row>
        <row r="171">
          <cell r="A171">
            <v>1698199</v>
          </cell>
          <cell r="B171" t="str">
            <v>РЕЛЕ SAFE PAK НАПРЯЖЕНИЯВ 66Х80мм 120В~</v>
          </cell>
          <cell r="C171" t="str">
            <v>ШТ</v>
          </cell>
          <cell r="D171">
            <v>1</v>
          </cell>
          <cell r="E171">
            <v>30646.240000000002</v>
          </cell>
        </row>
        <row r="172">
          <cell r="A172">
            <v>2038966</v>
          </cell>
          <cell r="B172" t="str">
            <v>Рукав 2SN-06-4000 JIC 9/16" 17719 БалтСе</v>
          </cell>
          <cell r="C172" t="str">
            <v>ШТ</v>
          </cell>
          <cell r="D172">
            <v>15</v>
          </cell>
          <cell r="E172">
            <v>29875.05</v>
          </cell>
        </row>
        <row r="173">
          <cell r="A173">
            <v>1035087</v>
          </cell>
          <cell r="B173" t="str">
            <v>Подшипник 3528 Г520/5721</v>
          </cell>
          <cell r="C173" t="str">
            <v>ШТ</v>
          </cell>
          <cell r="D173">
            <v>10</v>
          </cell>
          <cell r="E173">
            <v>29305.200000000001</v>
          </cell>
        </row>
        <row r="174">
          <cell r="A174">
            <v>2051299</v>
          </cell>
          <cell r="B174" t="str">
            <v>Рукав 2SN-06 0500 JIC 9/16" 5003 БалтСер</v>
          </cell>
          <cell r="C174" t="str">
            <v>ШТ</v>
          </cell>
          <cell r="D174">
            <v>50</v>
          </cell>
          <cell r="E174">
            <v>28750</v>
          </cell>
        </row>
        <row r="175">
          <cell r="A175">
            <v>1954704</v>
          </cell>
          <cell r="B175" t="str">
            <v>Мешок бумаж. крафт. 1000х500х90мм 4сл. Г</v>
          </cell>
          <cell r="C175" t="str">
            <v>ШТ</v>
          </cell>
          <cell r="D175">
            <v>800</v>
          </cell>
          <cell r="E175">
            <v>28440.300000000003</v>
          </cell>
        </row>
        <row r="176">
          <cell r="A176">
            <v>1595946</v>
          </cell>
          <cell r="B176" t="str">
            <v>ЭКРАН, ТЕПЛОЗАЩИТНЫЙ ЩИТ SE ТИПА TRIHAL</v>
          </cell>
          <cell r="C176" t="str">
            <v>ШТ</v>
          </cell>
          <cell r="D176">
            <v>1</v>
          </cell>
          <cell r="E176">
            <v>27000</v>
          </cell>
        </row>
        <row r="177">
          <cell r="A177">
            <v>2052125</v>
          </cell>
          <cell r="B177" t="str">
            <v>Рукав 4SP-12 3300 JIC 3/4' 33763 БалтСер</v>
          </cell>
          <cell r="C177" t="str">
            <v>ШТ</v>
          </cell>
          <cell r="D177">
            <v>5</v>
          </cell>
          <cell r="E177">
            <v>26916.65</v>
          </cell>
        </row>
        <row r="178">
          <cell r="A178">
            <v>1124161</v>
          </cell>
          <cell r="B178" t="str">
            <v>Кольцо стеновое КС10.9 Г8020</v>
          </cell>
          <cell r="C178" t="str">
            <v>ШТ</v>
          </cell>
          <cell r="D178">
            <v>1</v>
          </cell>
          <cell r="E178">
            <v>13400</v>
          </cell>
        </row>
        <row r="179">
          <cell r="A179">
            <v>1124161</v>
          </cell>
          <cell r="B179" t="str">
            <v>Кольцо стеновое КС10.9 Г8020</v>
          </cell>
          <cell r="C179" t="str">
            <v>ШТ</v>
          </cell>
          <cell r="D179">
            <v>1</v>
          </cell>
          <cell r="E179">
            <v>13400</v>
          </cell>
        </row>
        <row r="180">
          <cell r="A180">
            <v>1642212</v>
          </cell>
          <cell r="B180" t="str">
            <v>РЕДУКТОР PETITTO MULE 1039 1 805-175</v>
          </cell>
          <cell r="C180" t="str">
            <v>ШТ</v>
          </cell>
          <cell r="D180">
            <v>1</v>
          </cell>
          <cell r="E180">
            <v>24961.360000000001</v>
          </cell>
        </row>
        <row r="181">
          <cell r="A181">
            <v>2052151</v>
          </cell>
          <cell r="B181" t="str">
            <v>Рукав 4SP-10 1500 JIC 9/16" 32722 БалтСе</v>
          </cell>
          <cell r="C181" t="str">
            <v>ШТ</v>
          </cell>
          <cell r="D181">
            <v>10</v>
          </cell>
          <cell r="E181">
            <v>24166.7</v>
          </cell>
        </row>
        <row r="182">
          <cell r="A182">
            <v>1065674</v>
          </cell>
          <cell r="B182" t="str">
            <v>Подшипник 2ШСЛ120 Г3635</v>
          </cell>
          <cell r="C182" t="str">
            <v>ШТ</v>
          </cell>
          <cell r="D182">
            <v>2</v>
          </cell>
          <cell r="E182">
            <v>23000</v>
          </cell>
        </row>
        <row r="183">
          <cell r="A183">
            <v>2052008</v>
          </cell>
          <cell r="B183" t="str">
            <v>Рукав 2SN-06-4500 JIC 9/16" 32560 БалтСе</v>
          </cell>
          <cell r="C183" t="str">
            <v>ШТ</v>
          </cell>
          <cell r="D183">
            <v>10</v>
          </cell>
          <cell r="E183">
            <v>22000</v>
          </cell>
        </row>
        <row r="184">
          <cell r="A184">
            <v>1560966</v>
          </cell>
          <cell r="B184" t="str">
            <v>Фильтр Fleetguard FS19591</v>
          </cell>
          <cell r="C184" t="str">
            <v>ШТ</v>
          </cell>
          <cell r="D184">
            <v>11</v>
          </cell>
          <cell r="E184">
            <v>20998.560000000001</v>
          </cell>
        </row>
        <row r="185">
          <cell r="A185">
            <v>1059424</v>
          </cell>
          <cell r="B185" t="str">
            <v>Пневмогидроаккум. БелАЗ 7545-3545010</v>
          </cell>
          <cell r="C185" t="str">
            <v>ШТ</v>
          </cell>
          <cell r="D185">
            <v>1</v>
          </cell>
          <cell r="E185">
            <v>20920</v>
          </cell>
        </row>
        <row r="186">
          <cell r="A186">
            <v>1995556</v>
          </cell>
          <cell r="B186" t="str">
            <v>Рукав т/к ПАР-2(X)-8-25-47-ХЛ Г18698</v>
          </cell>
          <cell r="C186" t="str">
            <v>М</v>
          </cell>
          <cell r="D186">
            <v>40</v>
          </cell>
          <cell r="E186">
            <v>20888</v>
          </cell>
        </row>
        <row r="187">
          <cell r="A187">
            <v>1968911</v>
          </cell>
          <cell r="B187" t="str">
            <v>Кассета КО-350</v>
          </cell>
          <cell r="C187" t="str">
            <v>ШТ</v>
          </cell>
          <cell r="D187">
            <v>1</v>
          </cell>
          <cell r="E187">
            <v>19800</v>
          </cell>
        </row>
        <row r="188">
          <cell r="A188">
            <v>2052956</v>
          </cell>
          <cell r="B188" t="str">
            <v>Рукав 4SP-12 2250 JIC 3/4' 33761 БалтСер</v>
          </cell>
          <cell r="C188" t="str">
            <v>ШТ</v>
          </cell>
          <cell r="D188">
            <v>5</v>
          </cell>
          <cell r="E188">
            <v>19000</v>
          </cell>
        </row>
        <row r="189">
          <cell r="A189">
            <v>2052149</v>
          </cell>
          <cell r="B189" t="str">
            <v>Рукав 2SN-06 3500 JIC 9/16" 33752 БалтСе</v>
          </cell>
          <cell r="C189" t="str">
            <v>ШТ</v>
          </cell>
          <cell r="D189">
            <v>10</v>
          </cell>
          <cell r="E189">
            <v>17916.7</v>
          </cell>
        </row>
        <row r="190">
          <cell r="A190">
            <v>1003237</v>
          </cell>
          <cell r="B190" t="str">
            <v>КНОПКА КУ-91 РВ</v>
          </cell>
          <cell r="C190" t="str">
            <v>ШТ</v>
          </cell>
          <cell r="D190">
            <v>7</v>
          </cell>
          <cell r="E190">
            <v>17909.78</v>
          </cell>
        </row>
        <row r="191">
          <cell r="A191">
            <v>1007845</v>
          </cell>
          <cell r="B191" t="str">
            <v>Раствор Solution HL-T 1кг 5381311 Rema T</v>
          </cell>
          <cell r="C191" t="str">
            <v>КГ</v>
          </cell>
          <cell r="D191">
            <v>8</v>
          </cell>
          <cell r="E191">
            <v>17844.63</v>
          </cell>
        </row>
        <row r="192">
          <cell r="A192">
            <v>1551458</v>
          </cell>
          <cell r="B192" t="str">
            <v>Кольцо БелАЗ 548А-2201066</v>
          </cell>
          <cell r="C192" t="str">
            <v>ШТ</v>
          </cell>
          <cell r="D192">
            <v>47</v>
          </cell>
          <cell r="E192">
            <v>17625</v>
          </cell>
        </row>
        <row r="193">
          <cell r="A193">
            <v>1616872</v>
          </cell>
          <cell r="B193" t="str">
            <v>Фитинг DN32(1 1/4")DKOS(Г)-M52х2(0)(38)</v>
          </cell>
          <cell r="C193" t="str">
            <v>ШТ</v>
          </cell>
          <cell r="D193">
            <v>40</v>
          </cell>
          <cell r="E193">
            <v>17427.2</v>
          </cell>
        </row>
        <row r="194">
          <cell r="A194">
            <v>2051998</v>
          </cell>
          <cell r="B194" t="str">
            <v>Рукав 4SP-10-1000 JIC 9/16" 31115 БалтСе</v>
          </cell>
          <cell r="C194" t="str">
            <v>ШТ</v>
          </cell>
          <cell r="D194">
            <v>10</v>
          </cell>
          <cell r="E194">
            <v>17333.3</v>
          </cell>
        </row>
        <row r="195">
          <cell r="A195">
            <v>1733109</v>
          </cell>
          <cell r="B195" t="str">
            <v>Фильтр гидрав. PT9411-MPG Baldwin</v>
          </cell>
          <cell r="C195" t="str">
            <v>ШТ</v>
          </cell>
          <cell r="D195">
            <v>7</v>
          </cell>
          <cell r="E195">
            <v>17329.29</v>
          </cell>
        </row>
        <row r="196">
          <cell r="A196">
            <v>2077661</v>
          </cell>
          <cell r="B196" t="str">
            <v>Палец 2МГ.104А.7.54 50х200 ВМЗ</v>
          </cell>
          <cell r="C196" t="str">
            <v>ШТ</v>
          </cell>
          <cell r="D196">
            <v>15</v>
          </cell>
          <cell r="E196">
            <v>17030.66</v>
          </cell>
        </row>
        <row r="197">
          <cell r="A197">
            <v>1792541</v>
          </cell>
          <cell r="B197" t="str">
            <v>Палец БелАЗ ТО-41-2816004</v>
          </cell>
          <cell r="C197" t="str">
            <v>ШТ</v>
          </cell>
          <cell r="D197">
            <v>1</v>
          </cell>
          <cell r="E197">
            <v>16817.080000000002</v>
          </cell>
        </row>
        <row r="198">
          <cell r="A198">
            <v>1577446</v>
          </cell>
          <cell r="B198" t="str">
            <v>РЫЧАГ 1ГПКС 32.30.10.102 КОПЕЙСКИЙ МЗ</v>
          </cell>
          <cell r="C198" t="str">
            <v>ШТ</v>
          </cell>
          <cell r="D198">
            <v>3</v>
          </cell>
          <cell r="E198">
            <v>16191.24</v>
          </cell>
        </row>
        <row r="199">
          <cell r="A199">
            <v>1167132</v>
          </cell>
          <cell r="B199" t="str">
            <v>Провол.2СВ-08Г2С Г2246</v>
          </cell>
          <cell r="C199" t="str">
            <v>КГ</v>
          </cell>
          <cell r="D199">
            <v>236.9</v>
          </cell>
          <cell r="E199">
            <v>16059.45</v>
          </cell>
        </row>
        <row r="200">
          <cell r="A200">
            <v>2038964</v>
          </cell>
          <cell r="B200" t="str">
            <v>Рукав 2SN-06-3000 JIC 9/16" 33180 БалтСе</v>
          </cell>
          <cell r="C200" t="str">
            <v>ШТ</v>
          </cell>
          <cell r="D200">
            <v>10</v>
          </cell>
          <cell r="E200">
            <v>15916.7</v>
          </cell>
        </row>
        <row r="201">
          <cell r="A201">
            <v>1078480</v>
          </cell>
          <cell r="B201" t="str">
            <v>Фильтр Fleetguard HF6553</v>
          </cell>
          <cell r="C201" t="str">
            <v>ШТ</v>
          </cell>
          <cell r="D201">
            <v>7</v>
          </cell>
          <cell r="E201">
            <v>12129.94</v>
          </cell>
        </row>
        <row r="202">
          <cell r="A202">
            <v>1078480</v>
          </cell>
          <cell r="B202" t="str">
            <v>Фильтр Fleetguard HF6553</v>
          </cell>
          <cell r="C202" t="str">
            <v>ШТ</v>
          </cell>
          <cell r="D202">
            <v>2</v>
          </cell>
          <cell r="E202">
            <v>3465.7</v>
          </cell>
        </row>
        <row r="203">
          <cell r="A203">
            <v>2052126</v>
          </cell>
          <cell r="B203" t="str">
            <v>Рукав 4SP-12 0750 JIC 3/4' 31213 БалтСер</v>
          </cell>
          <cell r="C203" t="str">
            <v>ШТ</v>
          </cell>
          <cell r="D203">
            <v>10</v>
          </cell>
          <cell r="E203">
            <v>15500</v>
          </cell>
        </row>
        <row r="204">
          <cell r="A204">
            <v>1218226</v>
          </cell>
          <cell r="B204" t="str">
            <v>ПОДШИПНИК GE100ES-2RS SKF ОРИГ</v>
          </cell>
          <cell r="C204" t="str">
            <v>ШТ</v>
          </cell>
          <cell r="D204">
            <v>2</v>
          </cell>
          <cell r="E204">
            <v>15392.84</v>
          </cell>
        </row>
        <row r="205">
          <cell r="A205">
            <v>1074232</v>
          </cell>
          <cell r="B205" t="str">
            <v>Палец БелАЗ 75211-2909426</v>
          </cell>
          <cell r="C205" t="str">
            <v>ШТ</v>
          </cell>
          <cell r="D205">
            <v>1</v>
          </cell>
          <cell r="E205">
            <v>15375.79</v>
          </cell>
        </row>
        <row r="206">
          <cell r="A206">
            <v>1034849</v>
          </cell>
          <cell r="B206" t="str">
            <v>Подшипник 324 Г520/8338</v>
          </cell>
          <cell r="C206" t="str">
            <v>ШТ</v>
          </cell>
          <cell r="D206">
            <v>9</v>
          </cell>
          <cell r="E206">
            <v>15194.07</v>
          </cell>
        </row>
        <row r="207">
          <cell r="A207">
            <v>1537745</v>
          </cell>
          <cell r="B207" t="str">
            <v>ШТАНГА НИЖНЯЯ 620-2919012 УРАЛ</v>
          </cell>
          <cell r="C207" t="str">
            <v>ШТ</v>
          </cell>
          <cell r="D207">
            <v>4</v>
          </cell>
          <cell r="E207">
            <v>14895.12</v>
          </cell>
        </row>
        <row r="208">
          <cell r="A208">
            <v>1074237</v>
          </cell>
          <cell r="B208" t="str">
            <v>КРЫШКА 7821-2816012</v>
          </cell>
          <cell r="C208" t="str">
            <v>ШТ</v>
          </cell>
          <cell r="D208">
            <v>2</v>
          </cell>
          <cell r="E208">
            <v>14711.26</v>
          </cell>
        </row>
        <row r="209">
          <cell r="A209">
            <v>1024162</v>
          </cell>
          <cell r="B209" t="str">
            <v>Клапан БелАЗ 7555-3420200-01</v>
          </cell>
          <cell r="C209" t="str">
            <v>ШТ</v>
          </cell>
          <cell r="D209">
            <v>1</v>
          </cell>
          <cell r="E209">
            <v>14657.37</v>
          </cell>
        </row>
        <row r="210">
          <cell r="A210">
            <v>1001850</v>
          </cell>
          <cell r="B210" t="str">
            <v>Коронка 5124А.15.03.003</v>
          </cell>
          <cell r="C210" t="str">
            <v>ШТ</v>
          </cell>
          <cell r="D210">
            <v>5</v>
          </cell>
          <cell r="E210">
            <v>14643.75</v>
          </cell>
        </row>
        <row r="211">
          <cell r="A211">
            <v>1557320</v>
          </cell>
          <cell r="B211" t="str">
            <v>Фильтр Fleetguard FS19652</v>
          </cell>
          <cell r="C211" t="str">
            <v>ШТ</v>
          </cell>
          <cell r="D211">
            <v>5</v>
          </cell>
          <cell r="E211">
            <v>8923.36</v>
          </cell>
        </row>
        <row r="212">
          <cell r="A212">
            <v>1557320</v>
          </cell>
          <cell r="B212" t="str">
            <v>Фильтр Fleetguard FS19652</v>
          </cell>
          <cell r="C212" t="str">
            <v>ШТ</v>
          </cell>
          <cell r="D212">
            <v>3</v>
          </cell>
          <cell r="E212">
            <v>5354.02</v>
          </cell>
        </row>
        <row r="213">
          <cell r="A213">
            <v>1484101</v>
          </cell>
          <cell r="B213" t="str">
            <v>Крышка М02 М01.00.002</v>
          </cell>
          <cell r="C213" t="str">
            <v>ШТ</v>
          </cell>
          <cell r="D213">
            <v>18</v>
          </cell>
          <cell r="E213">
            <v>13963.5</v>
          </cell>
        </row>
        <row r="214">
          <cell r="A214">
            <v>1831736</v>
          </cell>
          <cell r="B214" t="str">
            <v>Уплотнение Cat 276-2951</v>
          </cell>
          <cell r="C214" t="str">
            <v>ШТ</v>
          </cell>
          <cell r="D214">
            <v>1</v>
          </cell>
          <cell r="E214">
            <v>13398</v>
          </cell>
        </row>
        <row r="215">
          <cell r="A215">
            <v>1556333</v>
          </cell>
          <cell r="B215" t="str">
            <v>Фильтр Fleetguard AF26094</v>
          </cell>
          <cell r="C215" t="str">
            <v>ШТ</v>
          </cell>
          <cell r="D215">
            <v>4</v>
          </cell>
          <cell r="E215">
            <v>12996.97</v>
          </cell>
        </row>
        <row r="216">
          <cell r="A216">
            <v>1531271</v>
          </cell>
          <cell r="B216" t="str">
            <v>Фильтр RS4638 Baldwin</v>
          </cell>
          <cell r="C216" t="str">
            <v>ШТ</v>
          </cell>
          <cell r="D216">
            <v>4</v>
          </cell>
          <cell r="E216">
            <v>12275.39</v>
          </cell>
        </row>
        <row r="217">
          <cell r="A217">
            <v>2052127</v>
          </cell>
          <cell r="B217" t="str">
            <v>Рукав 4SP-12-1350 JIC 3/4" 33100 БалтСер</v>
          </cell>
          <cell r="C217" t="str">
            <v>ШТ</v>
          </cell>
          <cell r="D217">
            <v>5</v>
          </cell>
          <cell r="E217">
            <v>12250</v>
          </cell>
        </row>
        <row r="218">
          <cell r="A218">
            <v>2051997</v>
          </cell>
          <cell r="B218" t="str">
            <v>Рукав 2SN-06-5000 JIC 9/16" 33755 БалтСе</v>
          </cell>
          <cell r="C218" t="str">
            <v>ШТ</v>
          </cell>
          <cell r="D218">
            <v>5</v>
          </cell>
          <cell r="E218">
            <v>12000</v>
          </cell>
        </row>
        <row r="219">
          <cell r="A219">
            <v>1736615</v>
          </cell>
          <cell r="B219" t="str">
            <v>Камера тормозная воздушная 4230760060 Wa</v>
          </cell>
          <cell r="C219" t="str">
            <v>ШТ</v>
          </cell>
          <cell r="D219">
            <v>2</v>
          </cell>
          <cell r="E219">
            <v>11564</v>
          </cell>
        </row>
        <row r="220">
          <cell r="A220">
            <v>1736438</v>
          </cell>
          <cell r="B220" t="str">
            <v>СВЕТОДИОД КИПД40Ф20-Л4-П7 ЗЕЛЕН</v>
          </cell>
          <cell r="C220" t="str">
            <v>ШТ</v>
          </cell>
          <cell r="D220">
            <v>180</v>
          </cell>
          <cell r="E220">
            <v>7380</v>
          </cell>
        </row>
        <row r="221">
          <cell r="A221">
            <v>1736438</v>
          </cell>
          <cell r="B221" t="str">
            <v>СВЕТОДИОД КИПД40Ф20-Л4-П7 ЗЕЛЕН</v>
          </cell>
          <cell r="C221" t="str">
            <v>ШТ</v>
          </cell>
          <cell r="D221">
            <v>70</v>
          </cell>
          <cell r="E221">
            <v>2870</v>
          </cell>
        </row>
        <row r="222">
          <cell r="A222">
            <v>1736438</v>
          </cell>
          <cell r="B222" t="str">
            <v>СВЕТОДИОД КИПД40Ф20-Л4-П7 ЗЕЛЕН</v>
          </cell>
          <cell r="C222" t="str">
            <v>ШТ</v>
          </cell>
          <cell r="D222">
            <v>10</v>
          </cell>
          <cell r="E222">
            <v>410</v>
          </cell>
        </row>
        <row r="223">
          <cell r="A223">
            <v>1736438</v>
          </cell>
          <cell r="B223" t="str">
            <v>СВЕТОДИОД КИПД40Ф20-Л4-П7 ЗЕЛЕН</v>
          </cell>
          <cell r="C223" t="str">
            <v>ШТ</v>
          </cell>
          <cell r="D223">
            <v>10</v>
          </cell>
          <cell r="E223">
            <v>410</v>
          </cell>
        </row>
        <row r="224">
          <cell r="A224">
            <v>1736438</v>
          </cell>
          <cell r="B224" t="str">
            <v>СВЕТОДИОД КИПД40Ф20-Л4-П7 ЗЕЛЕН</v>
          </cell>
          <cell r="C224" t="str">
            <v>ШТ</v>
          </cell>
          <cell r="D224">
            <v>10</v>
          </cell>
          <cell r="E224">
            <v>410</v>
          </cell>
        </row>
        <row r="225">
          <cell r="A225">
            <v>1736438</v>
          </cell>
          <cell r="B225" t="str">
            <v>СВЕТОДИОД КИПД40Ф20-Л4-П7 ЗЕЛЕН</v>
          </cell>
          <cell r="C225" t="str">
            <v>ШТ</v>
          </cell>
          <cell r="D225">
            <v>2</v>
          </cell>
          <cell r="E225">
            <v>82</v>
          </cell>
        </row>
        <row r="226">
          <cell r="A226">
            <v>2052007</v>
          </cell>
          <cell r="B226" t="str">
            <v>Рукав 2SN-06-4750 JIC 9/16" 33754 БалтСе</v>
          </cell>
          <cell r="C226" t="str">
            <v>ШТ</v>
          </cell>
          <cell r="D226">
            <v>5</v>
          </cell>
          <cell r="E226">
            <v>11500</v>
          </cell>
        </row>
        <row r="227">
          <cell r="A227">
            <v>1524735</v>
          </cell>
          <cell r="B227" t="str">
            <v>Каб.МКВЭВ 2х0,35</v>
          </cell>
          <cell r="C227" t="str">
            <v>М</v>
          </cell>
          <cell r="D227">
            <v>500</v>
          </cell>
          <cell r="E227">
            <v>11410</v>
          </cell>
        </row>
        <row r="228">
          <cell r="A228">
            <v>2052152</v>
          </cell>
          <cell r="B228" t="str">
            <v>Рукав 2SN-06 1750 JIC 9/16" 33748 БалтСе</v>
          </cell>
          <cell r="C228" t="str">
            <v>ШТ</v>
          </cell>
          <cell r="D228">
            <v>10</v>
          </cell>
          <cell r="E228">
            <v>10833.3</v>
          </cell>
        </row>
        <row r="229">
          <cell r="A229">
            <v>1801443</v>
          </cell>
          <cell r="B229" t="str">
            <v>Кольцо пружинное КМЗ ТП38.79.17.012</v>
          </cell>
          <cell r="C229" t="str">
            <v>ШТ</v>
          </cell>
          <cell r="D229">
            <v>200</v>
          </cell>
          <cell r="E229">
            <v>10600</v>
          </cell>
        </row>
        <row r="230">
          <cell r="A230">
            <v>2052009</v>
          </cell>
          <cell r="B230" t="str">
            <v>Рукав 4SP-10-0500 JIC 9/16" 32411 БалтСе</v>
          </cell>
          <cell r="C230" t="str">
            <v>ШТ</v>
          </cell>
          <cell r="D230">
            <v>10</v>
          </cell>
          <cell r="E230">
            <v>10500</v>
          </cell>
        </row>
        <row r="231">
          <cell r="A231">
            <v>2052148</v>
          </cell>
          <cell r="B231" t="str">
            <v>Рукав 2SN-06 4250 JIC 9/16" 33753 БалтСе</v>
          </cell>
          <cell r="C231" t="str">
            <v>ШТ</v>
          </cell>
          <cell r="D231">
            <v>5</v>
          </cell>
          <cell r="E231">
            <v>10500</v>
          </cell>
        </row>
        <row r="232">
          <cell r="A232">
            <v>1495020</v>
          </cell>
          <cell r="B232" t="str">
            <v>Тяга Урал 5557Я-3414010-10</v>
          </cell>
          <cell r="C232" t="str">
            <v>ШТ</v>
          </cell>
          <cell r="D232">
            <v>2</v>
          </cell>
          <cell r="E232">
            <v>10252.99</v>
          </cell>
        </row>
        <row r="233">
          <cell r="A233">
            <v>1084518</v>
          </cell>
          <cell r="B233" t="str">
            <v>МУФТА ТМ-60 ШАХТНАЯ</v>
          </cell>
          <cell r="C233" t="str">
            <v>ШТ</v>
          </cell>
          <cell r="D233">
            <v>2</v>
          </cell>
          <cell r="E233">
            <v>9990</v>
          </cell>
        </row>
        <row r="234">
          <cell r="A234">
            <v>1001724</v>
          </cell>
          <cell r="B234" t="str">
            <v>Муфта 3СТп-10-150/240</v>
          </cell>
          <cell r="C234" t="str">
            <v>ШТ</v>
          </cell>
          <cell r="D234">
            <v>2</v>
          </cell>
          <cell r="E234">
            <v>9814.1299999999992</v>
          </cell>
        </row>
        <row r="235">
          <cell r="A235">
            <v>1561634</v>
          </cell>
          <cell r="B235" t="str">
            <v>Фильтр Fleetguard HF30262</v>
          </cell>
          <cell r="C235" t="str">
            <v>ШТ</v>
          </cell>
          <cell r="D235">
            <v>4</v>
          </cell>
          <cell r="E235">
            <v>6459.96</v>
          </cell>
        </row>
        <row r="236">
          <cell r="A236">
            <v>1561634</v>
          </cell>
          <cell r="B236" t="str">
            <v>Фильтр Fleetguard HF30262</v>
          </cell>
          <cell r="C236" t="str">
            <v>ШТ</v>
          </cell>
          <cell r="D236">
            <v>2</v>
          </cell>
          <cell r="E236">
            <v>3229.98</v>
          </cell>
        </row>
        <row r="237">
          <cell r="A237">
            <v>1477332</v>
          </cell>
          <cell r="B237" t="str">
            <v>Палец Урал 4320-3414065</v>
          </cell>
          <cell r="C237" t="str">
            <v>ШТ</v>
          </cell>
          <cell r="D237">
            <v>14</v>
          </cell>
          <cell r="E237">
            <v>9549.1200000000008</v>
          </cell>
        </row>
        <row r="238">
          <cell r="A238">
            <v>1855653</v>
          </cell>
          <cell r="B238" t="str">
            <v>Шина №20х0,7 L3000 НЗМИ</v>
          </cell>
          <cell r="C238" t="str">
            <v>ШТ</v>
          </cell>
          <cell r="D238">
            <v>40</v>
          </cell>
          <cell r="E238">
            <v>9011.3799999999992</v>
          </cell>
        </row>
        <row r="239">
          <cell r="A239">
            <v>1074236</v>
          </cell>
          <cell r="B239" t="str">
            <v>Крышка БелАЗ 7519-2919458-10</v>
          </cell>
          <cell r="C239" t="str">
            <v>ШТ</v>
          </cell>
          <cell r="D239">
            <v>2</v>
          </cell>
          <cell r="E239">
            <v>8939.4500000000007</v>
          </cell>
        </row>
        <row r="240">
          <cell r="A240">
            <v>2038685</v>
          </cell>
          <cell r="B240" t="str">
            <v>Рукав 2SN-06 1250 JIC 9/16" 33285 БалтСе</v>
          </cell>
          <cell r="C240" t="str">
            <v>ШТ</v>
          </cell>
          <cell r="D240">
            <v>10</v>
          </cell>
          <cell r="E240">
            <v>8833.2999999999993</v>
          </cell>
        </row>
        <row r="241">
          <cell r="A241">
            <v>1519733</v>
          </cell>
          <cell r="B241" t="str">
            <v>ФИЛЬТР ФСФ-200 Dy200мм СЕТЧ 1.6МПа</v>
          </cell>
          <cell r="C241" t="str">
            <v>ШТ</v>
          </cell>
          <cell r="D241">
            <v>1</v>
          </cell>
          <cell r="E241">
            <v>8475</v>
          </cell>
        </row>
        <row r="242">
          <cell r="A242">
            <v>2052156</v>
          </cell>
          <cell r="B242" t="str">
            <v>Рукав 2SN-06-3250 JIC 9/16" 33751 БалтСе</v>
          </cell>
          <cell r="C242" t="str">
            <v>ШТ</v>
          </cell>
          <cell r="D242">
            <v>5</v>
          </cell>
          <cell r="E242">
            <v>8458.35</v>
          </cell>
        </row>
        <row r="243">
          <cell r="A243">
            <v>1752507</v>
          </cell>
          <cell r="B243" t="str">
            <v>ФИЛЬТР ВОЗДУШНЫЙ PA3823 BALDWIN</v>
          </cell>
          <cell r="C243" t="str">
            <v>ШТ</v>
          </cell>
          <cell r="D243">
            <v>4</v>
          </cell>
          <cell r="E243">
            <v>3354.37</v>
          </cell>
        </row>
        <row r="244">
          <cell r="A244">
            <v>1752507</v>
          </cell>
          <cell r="B244" t="str">
            <v>ФИЛЬТР ВОЗДУШНЫЙ PA3823 BALDWIN</v>
          </cell>
          <cell r="C244" t="str">
            <v>ШТ</v>
          </cell>
          <cell r="D244">
            <v>4</v>
          </cell>
          <cell r="E244">
            <v>3354.37</v>
          </cell>
        </row>
        <row r="245">
          <cell r="A245">
            <v>1560992</v>
          </cell>
          <cell r="B245" t="str">
            <v>Фильтр Fleetguard HF6710</v>
          </cell>
          <cell r="C245" t="str">
            <v>ШТ</v>
          </cell>
          <cell r="D245">
            <v>4</v>
          </cell>
          <cell r="E245">
            <v>2514.98</v>
          </cell>
        </row>
        <row r="246">
          <cell r="A246">
            <v>1560992</v>
          </cell>
          <cell r="B246" t="str">
            <v>Фильтр Fleetguard HF6710</v>
          </cell>
          <cell r="C246" t="str">
            <v>ШТ</v>
          </cell>
          <cell r="D246">
            <v>3</v>
          </cell>
          <cell r="E246">
            <v>1886.23</v>
          </cell>
        </row>
        <row r="247">
          <cell r="A247">
            <v>1560992</v>
          </cell>
          <cell r="B247" t="str">
            <v>Фильтр Fleetguard HF6710</v>
          </cell>
          <cell r="C247" t="str">
            <v>ШТ</v>
          </cell>
          <cell r="D247">
            <v>2</v>
          </cell>
          <cell r="E247">
            <v>1257.49</v>
          </cell>
        </row>
        <row r="248">
          <cell r="A248">
            <v>1560992</v>
          </cell>
          <cell r="B248" t="str">
            <v>Фильтр Fleetguard HF6710</v>
          </cell>
          <cell r="C248" t="str">
            <v>ШТ</v>
          </cell>
          <cell r="D248">
            <v>2</v>
          </cell>
          <cell r="E248">
            <v>1257.49</v>
          </cell>
        </row>
        <row r="249">
          <cell r="A249">
            <v>1560992</v>
          </cell>
          <cell r="B249" t="str">
            <v>Фильтр Fleetguard HF6710</v>
          </cell>
          <cell r="C249" t="str">
            <v>ШТ</v>
          </cell>
          <cell r="D249">
            <v>2</v>
          </cell>
          <cell r="E249">
            <v>1257.49</v>
          </cell>
        </row>
        <row r="250">
          <cell r="A250">
            <v>1597395</v>
          </cell>
          <cell r="B250" t="str">
            <v>Рукав т/к В(II)-10-25-38-ХЛ Г18698</v>
          </cell>
          <cell r="C250" t="str">
            <v>М</v>
          </cell>
          <cell r="D250">
            <v>57</v>
          </cell>
          <cell r="E250">
            <v>7695</v>
          </cell>
        </row>
        <row r="251">
          <cell r="A251">
            <v>1597395</v>
          </cell>
          <cell r="B251" t="str">
            <v>Рукав т/к В(II)-10-25-38-ХЛ Г18698</v>
          </cell>
          <cell r="C251" t="str">
            <v>М</v>
          </cell>
          <cell r="D251">
            <v>3</v>
          </cell>
          <cell r="E251">
            <v>405</v>
          </cell>
        </row>
        <row r="252">
          <cell r="A252">
            <v>1561649</v>
          </cell>
          <cell r="B252" t="str">
            <v>Фильтр Fleetguard AF25262</v>
          </cell>
          <cell r="C252" t="str">
            <v>ШТ</v>
          </cell>
          <cell r="D252">
            <v>2</v>
          </cell>
          <cell r="E252">
            <v>5310.79</v>
          </cell>
        </row>
        <row r="253">
          <cell r="A253">
            <v>1556324</v>
          </cell>
          <cell r="B253" t="str">
            <v>Фильтр Fleetguard LF16061</v>
          </cell>
          <cell r="C253" t="str">
            <v>ШТ</v>
          </cell>
          <cell r="D253">
            <v>8</v>
          </cell>
          <cell r="E253">
            <v>7527.61</v>
          </cell>
        </row>
        <row r="254">
          <cell r="A254">
            <v>1604239</v>
          </cell>
          <cell r="B254" t="str">
            <v>Решетка АП 300х250 RAL9016 Арктос</v>
          </cell>
          <cell r="C254" t="str">
            <v>ШТ</v>
          </cell>
          <cell r="D254">
            <v>8</v>
          </cell>
          <cell r="E254">
            <v>7518.64</v>
          </cell>
        </row>
        <row r="255">
          <cell r="A255">
            <v>2052145</v>
          </cell>
          <cell r="B255" t="str">
            <v>Рукав 2SN-06-2750 JIC 9/16" 33750 БалтСе</v>
          </cell>
          <cell r="C255" t="str">
            <v>ШТ</v>
          </cell>
          <cell r="D255">
            <v>5</v>
          </cell>
          <cell r="E255">
            <v>7458.35</v>
          </cell>
        </row>
        <row r="256">
          <cell r="A256">
            <v>1732939</v>
          </cell>
          <cell r="B256" t="str">
            <v>Фильтр масляный B7409 Baldwin</v>
          </cell>
          <cell r="C256" t="str">
            <v>ШТ</v>
          </cell>
          <cell r="D256">
            <v>12</v>
          </cell>
          <cell r="E256">
            <v>7444.51</v>
          </cell>
        </row>
        <row r="257">
          <cell r="A257">
            <v>1048164</v>
          </cell>
          <cell r="B257" t="str">
            <v>Вал Урал 4320-2201010-01</v>
          </cell>
          <cell r="C257" t="str">
            <v>ШТ</v>
          </cell>
          <cell r="D257">
            <v>1</v>
          </cell>
          <cell r="E257">
            <v>3672.5</v>
          </cell>
        </row>
        <row r="258">
          <cell r="A258">
            <v>1048164</v>
          </cell>
          <cell r="B258" t="str">
            <v>Вал Урал 4320-2201010-01</v>
          </cell>
          <cell r="C258" t="str">
            <v>ШТ</v>
          </cell>
          <cell r="D258">
            <v>1</v>
          </cell>
          <cell r="E258">
            <v>3672.5</v>
          </cell>
        </row>
        <row r="259">
          <cell r="A259">
            <v>1733112</v>
          </cell>
          <cell r="B259" t="str">
            <v>Фильтр масляный BD7309 Baldwin</v>
          </cell>
          <cell r="C259" t="str">
            <v>ШТ</v>
          </cell>
          <cell r="D259">
            <v>6</v>
          </cell>
          <cell r="E259">
            <v>7174.5500000000011</v>
          </cell>
        </row>
        <row r="260">
          <cell r="A260">
            <v>1042535</v>
          </cell>
          <cell r="B260" t="str">
            <v>Колодка БелАЗ 7555-3507015</v>
          </cell>
          <cell r="C260" t="str">
            <v>ШТ</v>
          </cell>
          <cell r="D260">
            <v>1</v>
          </cell>
          <cell r="E260">
            <v>7099.18</v>
          </cell>
        </row>
        <row r="261">
          <cell r="A261">
            <v>1395668</v>
          </cell>
          <cell r="B261" t="str">
            <v>Ф/ЭЛЕМ МАСЛ ПРМ-690А М5409МК</v>
          </cell>
          <cell r="C261" t="str">
            <v>ШТ</v>
          </cell>
          <cell r="D261">
            <v>2</v>
          </cell>
          <cell r="E261">
            <v>7098.8</v>
          </cell>
        </row>
        <row r="262">
          <cell r="A262">
            <v>2051986</v>
          </cell>
          <cell r="B262" t="str">
            <v>Рукав 4SP-10-0250 JIC 9/16" 33757 БалтСе</v>
          </cell>
          <cell r="C262" t="str">
            <v>ШТ</v>
          </cell>
          <cell r="D262">
            <v>10</v>
          </cell>
          <cell r="E262">
            <v>7083.3</v>
          </cell>
        </row>
        <row r="263">
          <cell r="A263">
            <v>2038965</v>
          </cell>
          <cell r="B263" t="str">
            <v>Рукав 2SN-06-2500 JIC 9/16" 33286 БалтСе</v>
          </cell>
          <cell r="C263" t="str">
            <v>ШТ</v>
          </cell>
          <cell r="D263">
            <v>5</v>
          </cell>
          <cell r="E263">
            <v>6958.35</v>
          </cell>
        </row>
        <row r="264">
          <cell r="A264">
            <v>1586895</v>
          </cell>
          <cell r="B264" t="str">
            <v>МУФ.КАБ 4ПСТБ-1-150/240</v>
          </cell>
          <cell r="C264" t="str">
            <v>ШТ</v>
          </cell>
          <cell r="D264">
            <v>6</v>
          </cell>
          <cell r="E264">
            <v>6888</v>
          </cell>
        </row>
        <row r="265">
          <cell r="A265">
            <v>2051999</v>
          </cell>
          <cell r="B265" t="str">
            <v>Рукав 2SN-06 0750 JIC 9/16" 33747 БалтСе</v>
          </cell>
          <cell r="C265" t="str">
            <v>ШТ</v>
          </cell>
          <cell r="D265">
            <v>10</v>
          </cell>
          <cell r="E265">
            <v>6833.3</v>
          </cell>
        </row>
        <row r="266">
          <cell r="A266">
            <v>1892724</v>
          </cell>
          <cell r="B266" t="str">
            <v>Фильтр Fleetguard AF26210</v>
          </cell>
          <cell r="C266" t="str">
            <v>ШТ</v>
          </cell>
          <cell r="D266">
            <v>1</v>
          </cell>
          <cell r="E266">
            <v>3337.37</v>
          </cell>
        </row>
        <row r="267">
          <cell r="A267">
            <v>1892724</v>
          </cell>
          <cell r="B267" t="str">
            <v>Фильтр Fleetguard AF26210</v>
          </cell>
          <cell r="C267" t="str">
            <v>ШТ</v>
          </cell>
          <cell r="D267">
            <v>1</v>
          </cell>
          <cell r="E267">
            <v>3337.37</v>
          </cell>
        </row>
        <row r="268">
          <cell r="A268">
            <v>1495016</v>
          </cell>
          <cell r="B268" t="str">
            <v>Штанга Урал 375-2919012-10</v>
          </cell>
          <cell r="C268" t="str">
            <v>ШТ</v>
          </cell>
          <cell r="D268">
            <v>2</v>
          </cell>
          <cell r="E268">
            <v>4446.97</v>
          </cell>
        </row>
        <row r="269">
          <cell r="A269">
            <v>1495016</v>
          </cell>
          <cell r="B269" t="str">
            <v>Штанга Урал 375-2919012-10</v>
          </cell>
          <cell r="C269" t="str">
            <v>ШТ</v>
          </cell>
          <cell r="D269">
            <v>1</v>
          </cell>
          <cell r="E269">
            <v>2223.4899999999998</v>
          </cell>
        </row>
        <row r="270">
          <cell r="A270">
            <v>1756241</v>
          </cell>
          <cell r="B270" t="str">
            <v>ШЛАНГ 43206Х-3125086-01 УРАЛ</v>
          </cell>
          <cell r="C270" t="str">
            <v>ШТ</v>
          </cell>
          <cell r="D270">
            <v>2</v>
          </cell>
          <cell r="E270">
            <v>1295.4100000000001</v>
          </cell>
        </row>
        <row r="271">
          <cell r="A271">
            <v>1756241</v>
          </cell>
          <cell r="B271" t="str">
            <v>ШЛАНГ 43206Х-3125086-01 УРАЛ</v>
          </cell>
          <cell r="C271" t="str">
            <v>ШТ</v>
          </cell>
          <cell r="D271">
            <v>1</v>
          </cell>
          <cell r="E271">
            <v>647.71</v>
          </cell>
        </row>
        <row r="272">
          <cell r="A272">
            <v>1756241</v>
          </cell>
          <cell r="B272" t="str">
            <v>ШЛАНГ 43206Х-3125086-01 УРАЛ</v>
          </cell>
          <cell r="C272" t="str">
            <v>ШТ</v>
          </cell>
          <cell r="D272">
            <v>1</v>
          </cell>
          <cell r="E272">
            <v>647.71</v>
          </cell>
        </row>
        <row r="273">
          <cell r="A273">
            <v>2052157</v>
          </cell>
          <cell r="B273" t="str">
            <v>Рукав 2SN-06 2300 JIC 9/16" 33749 БалтСе</v>
          </cell>
          <cell r="C273" t="str">
            <v>ШТ</v>
          </cell>
          <cell r="D273">
            <v>5</v>
          </cell>
          <cell r="E273">
            <v>6541.65</v>
          </cell>
        </row>
        <row r="274">
          <cell r="A274">
            <v>1023009</v>
          </cell>
          <cell r="B274" t="str">
            <v>ДИСК СЦЕПЛЕНИЯ НАЖИМНОЙ ГАЗ 5233-1601090</v>
          </cell>
          <cell r="C274" t="str">
            <v>ШТ</v>
          </cell>
          <cell r="D274">
            <v>1</v>
          </cell>
          <cell r="E274">
            <v>6491.7</v>
          </cell>
        </row>
        <row r="275">
          <cell r="A275">
            <v>1794734</v>
          </cell>
          <cell r="B275" t="str">
            <v>Шина №30х0,7 L3000</v>
          </cell>
          <cell r="C275" t="str">
            <v>МП</v>
          </cell>
          <cell r="D275">
            <v>60</v>
          </cell>
          <cell r="E275">
            <v>6221.85</v>
          </cell>
        </row>
        <row r="276">
          <cell r="A276">
            <v>1239132</v>
          </cell>
          <cell r="B276" t="str">
            <v>Подшипник 7322 Г520/27365</v>
          </cell>
          <cell r="C276" t="str">
            <v>ШТ</v>
          </cell>
          <cell r="D276">
            <v>1</v>
          </cell>
          <cell r="E276">
            <v>6200</v>
          </cell>
        </row>
        <row r="277">
          <cell r="A277">
            <v>1719874</v>
          </cell>
          <cell r="B277" t="str">
            <v>Фильтр топливный BF1394-SP Baldwin</v>
          </cell>
          <cell r="C277" t="str">
            <v>ШТ</v>
          </cell>
          <cell r="D277">
            <v>6</v>
          </cell>
          <cell r="E277">
            <v>6197.09</v>
          </cell>
        </row>
        <row r="278">
          <cell r="A278">
            <v>1801446</v>
          </cell>
          <cell r="B278" t="str">
            <v>Козырек защитный БелАЗ 75306-8201165</v>
          </cell>
          <cell r="C278" t="str">
            <v>ШТ</v>
          </cell>
          <cell r="D278">
            <v>5</v>
          </cell>
          <cell r="E278">
            <v>5950.3899999999994</v>
          </cell>
        </row>
        <row r="279">
          <cell r="A279">
            <v>1495015</v>
          </cell>
          <cell r="B279" t="str">
            <v>Штанга Урал 375-2919008-10</v>
          </cell>
          <cell r="C279" t="str">
            <v>ШТ</v>
          </cell>
          <cell r="D279">
            <v>2</v>
          </cell>
          <cell r="E279">
            <v>3955.81</v>
          </cell>
        </row>
        <row r="280">
          <cell r="A280">
            <v>1495015</v>
          </cell>
          <cell r="B280" t="str">
            <v>Штанга Урал 375-2919008-10</v>
          </cell>
          <cell r="C280" t="str">
            <v>ШТ</v>
          </cell>
          <cell r="D280">
            <v>1</v>
          </cell>
          <cell r="E280">
            <v>1977.9</v>
          </cell>
        </row>
        <row r="281">
          <cell r="A281">
            <v>1001593</v>
          </cell>
          <cell r="B281" t="str">
            <v>ЭЛ ДВИГАТЕЛЬ АИУМ 225 М4 55КВТ ФЛАНЕЦ</v>
          </cell>
          <cell r="C281" t="str">
            <v>ШТ</v>
          </cell>
          <cell r="D281">
            <v>1</v>
          </cell>
          <cell r="E281">
            <v>2920</v>
          </cell>
        </row>
        <row r="282">
          <cell r="A282">
            <v>1001593</v>
          </cell>
          <cell r="B282" t="str">
            <v>ЭЛ ДВИГАТЕЛЬ АИУМ 225 М4 55КВТ ФЛАНЕЦ</v>
          </cell>
          <cell r="C282" t="str">
            <v>ШТ</v>
          </cell>
          <cell r="D282">
            <v>1</v>
          </cell>
          <cell r="E282">
            <v>2920</v>
          </cell>
        </row>
        <row r="283">
          <cell r="A283">
            <v>1226058</v>
          </cell>
          <cell r="B283" t="str">
            <v>Прокладка А-150-40-ПОН Г15180</v>
          </cell>
          <cell r="C283" t="str">
            <v>ШТ</v>
          </cell>
          <cell r="D283">
            <v>150</v>
          </cell>
          <cell r="E283">
            <v>5700</v>
          </cell>
        </row>
        <row r="284">
          <cell r="A284">
            <v>1622992</v>
          </cell>
          <cell r="B284" t="str">
            <v>КЛАПАН 64221-3515310-10 МАЗ</v>
          </cell>
          <cell r="C284" t="str">
            <v>ШТ</v>
          </cell>
          <cell r="D284">
            <v>2</v>
          </cell>
          <cell r="E284">
            <v>5684</v>
          </cell>
        </row>
        <row r="285">
          <cell r="A285">
            <v>1586889</v>
          </cell>
          <cell r="B285" t="str">
            <v>МУФТА КОНЦ 4ПК(В)НТП-1-150/240 Б/Н</v>
          </cell>
          <cell r="C285" t="str">
            <v>ШТ</v>
          </cell>
          <cell r="D285">
            <v>8</v>
          </cell>
          <cell r="E285">
            <v>5674.56</v>
          </cell>
        </row>
        <row r="286">
          <cell r="A286">
            <v>1719571</v>
          </cell>
          <cell r="B286" t="str">
            <v>Фильтр воздушный PA5781 Baldwin</v>
          </cell>
          <cell r="C286" t="str">
            <v>ШТ</v>
          </cell>
          <cell r="D286">
            <v>2</v>
          </cell>
          <cell r="E286">
            <v>5561.15</v>
          </cell>
        </row>
        <row r="287">
          <cell r="A287">
            <v>1604111</v>
          </cell>
          <cell r="B287" t="str">
            <v>РЕШЕТКА РН 600Х400 НАРУЖ</v>
          </cell>
          <cell r="C287" t="str">
            <v>ШТ</v>
          </cell>
          <cell r="D287">
            <v>4</v>
          </cell>
          <cell r="E287">
            <v>5461</v>
          </cell>
        </row>
        <row r="288">
          <cell r="A288">
            <v>1042538</v>
          </cell>
          <cell r="B288" t="str">
            <v>БОЛТ СПЕЦ 7555-3501325</v>
          </cell>
          <cell r="C288" t="str">
            <v>ШТ</v>
          </cell>
          <cell r="D288">
            <v>12</v>
          </cell>
          <cell r="E288">
            <v>5318.4</v>
          </cell>
        </row>
        <row r="289">
          <cell r="A289">
            <v>1597361</v>
          </cell>
          <cell r="B289" t="str">
            <v>Муфта разъем. 150мм</v>
          </cell>
          <cell r="C289" t="str">
            <v>ШТ</v>
          </cell>
          <cell r="D289">
            <v>4</v>
          </cell>
          <cell r="E289">
            <v>5260</v>
          </cell>
        </row>
        <row r="290">
          <cell r="A290">
            <v>1596810</v>
          </cell>
          <cell r="B290" t="str">
            <v>ТРУБА SDR21 ПЭ100 Г18599</v>
          </cell>
          <cell r="C290" t="str">
            <v>М</v>
          </cell>
          <cell r="D290">
            <v>24</v>
          </cell>
          <cell r="E290">
            <v>5259.6</v>
          </cell>
        </row>
        <row r="291">
          <cell r="A291">
            <v>1733869</v>
          </cell>
          <cell r="B291" t="str">
            <v>СТЕКЛО ГЛАДКОЕ ФАРЫ СВЕТИЛЬНИКА ЛУЧ-2М</v>
          </cell>
          <cell r="C291" t="str">
            <v>ШТ</v>
          </cell>
          <cell r="D291">
            <v>50</v>
          </cell>
          <cell r="E291">
            <v>5250</v>
          </cell>
        </row>
        <row r="292">
          <cell r="A292">
            <v>2052142</v>
          </cell>
          <cell r="B292" t="str">
            <v>Рукав 2SN-06-0350 JIC 9/16" 33744 БалтСе</v>
          </cell>
          <cell r="C292" t="str">
            <v>ШТ</v>
          </cell>
          <cell r="D292">
            <v>10</v>
          </cell>
          <cell r="E292">
            <v>5166.7</v>
          </cell>
        </row>
        <row r="293">
          <cell r="A293">
            <v>2052147</v>
          </cell>
          <cell r="B293" t="str">
            <v>Рукав 4SP-12 0400 JIC 3/4" 33759 БалтСер</v>
          </cell>
          <cell r="C293" t="str">
            <v>ШТ</v>
          </cell>
          <cell r="D293">
            <v>5</v>
          </cell>
          <cell r="E293">
            <v>5125</v>
          </cell>
        </row>
        <row r="294">
          <cell r="A294">
            <v>2105019</v>
          </cell>
          <cell r="B294" t="str">
            <v>Фильтр Р550643 Donaldson</v>
          </cell>
          <cell r="C294" t="str">
            <v>ШТ</v>
          </cell>
          <cell r="D294">
            <v>10</v>
          </cell>
          <cell r="E294">
            <v>4883.8</v>
          </cell>
        </row>
        <row r="295">
          <cell r="A295">
            <v>2157159</v>
          </cell>
          <cell r="B295" t="str">
            <v>Фильтр М01.00.016 НПЦ АТБ</v>
          </cell>
          <cell r="C295" t="str">
            <v>ШТ</v>
          </cell>
          <cell r="D295">
            <v>100</v>
          </cell>
          <cell r="E295">
            <v>1155</v>
          </cell>
        </row>
        <row r="296">
          <cell r="A296">
            <v>2157159</v>
          </cell>
          <cell r="B296" t="str">
            <v>Фильтр М01.00.016 НПЦ АТБ</v>
          </cell>
          <cell r="C296" t="str">
            <v>ШТ</v>
          </cell>
          <cell r="D296">
            <v>100</v>
          </cell>
          <cell r="E296">
            <v>1155</v>
          </cell>
        </row>
        <row r="297">
          <cell r="A297">
            <v>2157159</v>
          </cell>
          <cell r="B297" t="str">
            <v>Фильтр М01.00.016 НПЦ АТБ</v>
          </cell>
          <cell r="C297" t="str">
            <v>ШТ</v>
          </cell>
          <cell r="D297">
            <v>100</v>
          </cell>
          <cell r="E297">
            <v>1155</v>
          </cell>
        </row>
        <row r="298">
          <cell r="A298">
            <v>1020465</v>
          </cell>
          <cell r="B298" t="str">
            <v>Наконечник Урал 4320-3405060-10</v>
          </cell>
          <cell r="C298" t="str">
            <v>ШТ</v>
          </cell>
          <cell r="D298">
            <v>3</v>
          </cell>
          <cell r="E298">
            <v>4704</v>
          </cell>
        </row>
        <row r="299">
          <cell r="A299">
            <v>1596814</v>
          </cell>
          <cell r="B299" t="str">
            <v>ТРОЙНИК ПЭ100 SDR21 110Х5.3</v>
          </cell>
          <cell r="C299" t="str">
            <v>ШТ</v>
          </cell>
          <cell r="D299">
            <v>3</v>
          </cell>
          <cell r="E299">
            <v>4584</v>
          </cell>
        </row>
        <row r="300">
          <cell r="A300">
            <v>2052146</v>
          </cell>
          <cell r="B300" t="str">
            <v>Рукав 4SP-12 0330 JIC 3/4" 33758 БалтСер</v>
          </cell>
          <cell r="C300" t="str">
            <v>ШТ</v>
          </cell>
          <cell r="D300">
            <v>5</v>
          </cell>
          <cell r="E300">
            <v>4583.3500000000004</v>
          </cell>
        </row>
        <row r="301">
          <cell r="A301">
            <v>1035419</v>
          </cell>
          <cell r="B301" t="str">
            <v>Подшипник 97520 Г520/6364</v>
          </cell>
          <cell r="C301" t="str">
            <v>ШТ</v>
          </cell>
          <cell r="D301">
            <v>1</v>
          </cell>
          <cell r="E301">
            <v>4498.5200000000004</v>
          </cell>
        </row>
        <row r="302">
          <cell r="A302">
            <v>1767281</v>
          </cell>
          <cell r="B302" t="str">
            <v>РАМА РАДИАТОРА 4320Я5-132010-10 ШААЗ</v>
          </cell>
          <cell r="C302" t="str">
            <v>ШТ</v>
          </cell>
          <cell r="D302">
            <v>1</v>
          </cell>
          <cell r="E302">
            <v>4414.96</v>
          </cell>
        </row>
        <row r="303">
          <cell r="A303">
            <v>1719766</v>
          </cell>
          <cell r="B303" t="str">
            <v>Фильтр топливный BF7815 Baldwin</v>
          </cell>
          <cell r="C303" t="str">
            <v>ШТ</v>
          </cell>
          <cell r="D303">
            <v>8</v>
          </cell>
          <cell r="E303">
            <v>4407.93</v>
          </cell>
        </row>
        <row r="304">
          <cell r="A304">
            <v>1763690</v>
          </cell>
          <cell r="B304" t="str">
            <v>ГАЙКА М24Х2-6Н 250586 БЕЛАЗ</v>
          </cell>
          <cell r="C304" t="str">
            <v>ШТ</v>
          </cell>
          <cell r="D304">
            <v>55</v>
          </cell>
          <cell r="E304">
            <v>4345.55</v>
          </cell>
        </row>
        <row r="305">
          <cell r="A305">
            <v>1561638</v>
          </cell>
          <cell r="B305" t="str">
            <v>Фильтр Fleetguard HF35523</v>
          </cell>
          <cell r="C305" t="str">
            <v>ШТ</v>
          </cell>
          <cell r="D305">
            <v>1</v>
          </cell>
          <cell r="E305">
            <v>4103.5</v>
          </cell>
        </row>
        <row r="306">
          <cell r="A306">
            <v>1616856</v>
          </cell>
          <cell r="B306" t="str">
            <v>Фитинг DN8(5/16")DKOS(Г)-M20х1,5(0)(12)</v>
          </cell>
          <cell r="C306" t="str">
            <v>ШТ</v>
          </cell>
          <cell r="D306">
            <v>40</v>
          </cell>
          <cell r="E306">
            <v>4091.5999999999995</v>
          </cell>
        </row>
        <row r="307">
          <cell r="A307">
            <v>1494992</v>
          </cell>
          <cell r="B307" t="str">
            <v>ДИСК НАЖИМН СЦЕПЛЕНИЯ 182.1601093</v>
          </cell>
          <cell r="C307" t="str">
            <v>ШТ</v>
          </cell>
          <cell r="D307">
            <v>1</v>
          </cell>
          <cell r="E307">
            <v>4002.06</v>
          </cell>
        </row>
        <row r="308">
          <cell r="A308">
            <v>1533110</v>
          </cell>
          <cell r="B308" t="str">
            <v>Гайка Урал 334933 П29</v>
          </cell>
          <cell r="C308" t="str">
            <v>ШТ</v>
          </cell>
          <cell r="D308">
            <v>48</v>
          </cell>
          <cell r="E308">
            <v>3933.41</v>
          </cell>
        </row>
        <row r="309">
          <cell r="A309">
            <v>1589559</v>
          </cell>
          <cell r="B309" t="str">
            <v>ФИЛЬТР ГРУБОЙ ОЧИСТКИ ФЯРБ 600Х400 EU3</v>
          </cell>
          <cell r="C309" t="str">
            <v>ШТ</v>
          </cell>
          <cell r="D309">
            <v>4</v>
          </cell>
          <cell r="E309">
            <v>3806.8</v>
          </cell>
        </row>
        <row r="310">
          <cell r="A310">
            <v>1719699</v>
          </cell>
          <cell r="B310" t="str">
            <v>Р/К 6ШТ 740.1117014/16/18РК СИЛИКОН</v>
          </cell>
          <cell r="C310" t="str">
            <v>КМП</v>
          </cell>
          <cell r="D310">
            <v>2</v>
          </cell>
          <cell r="E310">
            <v>1038.54</v>
          </cell>
        </row>
        <row r="311">
          <cell r="A311">
            <v>1719699</v>
          </cell>
          <cell r="B311" t="str">
            <v>Р/К 6ШТ 740.1117014/16/18РК СИЛИКОН</v>
          </cell>
          <cell r="C311" t="str">
            <v>КМП</v>
          </cell>
          <cell r="D311">
            <v>1</v>
          </cell>
          <cell r="E311">
            <v>519.27</v>
          </cell>
        </row>
        <row r="312">
          <cell r="A312">
            <v>1719699</v>
          </cell>
          <cell r="B312" t="str">
            <v>Р/К 6ШТ 740.1117014/16/18РК СИЛИКОН</v>
          </cell>
          <cell r="C312" t="str">
            <v>КМП</v>
          </cell>
          <cell r="D312">
            <v>1</v>
          </cell>
          <cell r="E312">
            <v>519.27</v>
          </cell>
        </row>
        <row r="313">
          <cell r="A313">
            <v>2098783</v>
          </cell>
          <cell r="B313" t="str">
            <v>Пускатель эл/маг.ПАЕ-311 AC220В</v>
          </cell>
          <cell r="C313" t="str">
            <v>ШТ</v>
          </cell>
          <cell r="D313">
            <v>2</v>
          </cell>
          <cell r="E313">
            <v>3600</v>
          </cell>
        </row>
        <row r="314">
          <cell r="A314">
            <v>1736441</v>
          </cell>
          <cell r="B314" t="str">
            <v>СВЕТОДИОД КИПД40Ф20-К4-П7 КРАСН</v>
          </cell>
          <cell r="C314" t="str">
            <v>ШТ</v>
          </cell>
          <cell r="D314">
            <v>180</v>
          </cell>
          <cell r="E314">
            <v>2160</v>
          </cell>
        </row>
        <row r="315">
          <cell r="A315">
            <v>1736441</v>
          </cell>
          <cell r="B315" t="str">
            <v>СВЕТОДИОД КИПД40Ф20-К4-П7 КРАСН</v>
          </cell>
          <cell r="C315" t="str">
            <v>ШТ</v>
          </cell>
          <cell r="D315">
            <v>70</v>
          </cell>
          <cell r="E315">
            <v>840</v>
          </cell>
        </row>
        <row r="316">
          <cell r="A316">
            <v>1736441</v>
          </cell>
          <cell r="B316" t="str">
            <v>СВЕТОДИОД КИПД40Ф20-К4-П7 КРАСН</v>
          </cell>
          <cell r="C316" t="str">
            <v>ШТ</v>
          </cell>
          <cell r="D316">
            <v>17</v>
          </cell>
          <cell r="E316">
            <v>204</v>
          </cell>
        </row>
        <row r="317">
          <cell r="A317">
            <v>1736441</v>
          </cell>
          <cell r="B317" t="str">
            <v>СВЕТОДИОД КИПД40Ф20-К4-П7 КРАСН</v>
          </cell>
          <cell r="C317" t="str">
            <v>ШТ</v>
          </cell>
          <cell r="D317">
            <v>10</v>
          </cell>
          <cell r="E317">
            <v>120</v>
          </cell>
        </row>
        <row r="318">
          <cell r="A318">
            <v>1736441</v>
          </cell>
          <cell r="B318" t="str">
            <v>СВЕТОДИОД КИПД40Ф20-К4-П7 КРАСН</v>
          </cell>
          <cell r="C318" t="str">
            <v>ШТ</v>
          </cell>
          <cell r="D318">
            <v>10</v>
          </cell>
          <cell r="E318">
            <v>120</v>
          </cell>
        </row>
        <row r="319">
          <cell r="A319">
            <v>1736441</v>
          </cell>
          <cell r="B319" t="str">
            <v>СВЕТОДИОД КИПД40Ф20-К4-П7 КРАСН</v>
          </cell>
          <cell r="C319" t="str">
            <v>ШТ</v>
          </cell>
          <cell r="D319">
            <v>10</v>
          </cell>
          <cell r="E319">
            <v>120</v>
          </cell>
        </row>
        <row r="320">
          <cell r="A320">
            <v>1074234</v>
          </cell>
          <cell r="B320" t="str">
            <v>Втулка БелАЗ 7519-2919186</v>
          </cell>
          <cell r="C320" t="str">
            <v>ШТ</v>
          </cell>
          <cell r="D320">
            <v>1</v>
          </cell>
          <cell r="E320">
            <v>3530.89</v>
          </cell>
        </row>
        <row r="321">
          <cell r="A321">
            <v>1677894</v>
          </cell>
          <cell r="B321" t="str">
            <v>Подшипник 53526Н Г520/24696</v>
          </cell>
          <cell r="C321" t="str">
            <v>ШТ</v>
          </cell>
          <cell r="D321">
            <v>1</v>
          </cell>
          <cell r="E321">
            <v>3476.28</v>
          </cell>
        </row>
        <row r="322">
          <cell r="A322">
            <v>1733093</v>
          </cell>
          <cell r="B322" t="str">
            <v>Фильтр системы охлаждения BW5140 Baldwin</v>
          </cell>
          <cell r="C322" t="str">
            <v>ШТ</v>
          </cell>
          <cell r="D322">
            <v>4</v>
          </cell>
          <cell r="E322">
            <v>1737.99</v>
          </cell>
        </row>
        <row r="323">
          <cell r="A323">
            <v>1733093</v>
          </cell>
          <cell r="B323" t="str">
            <v>Фильтр системы охлаждения BW5140 Baldwin</v>
          </cell>
          <cell r="C323" t="str">
            <v>ШТ</v>
          </cell>
          <cell r="D323">
            <v>4</v>
          </cell>
          <cell r="E323">
            <v>1737.99</v>
          </cell>
        </row>
        <row r="324">
          <cell r="A324">
            <v>1752493</v>
          </cell>
          <cell r="B324" t="str">
            <v>ФИЛЬТР ВОЗДУШНЫЙ PA3782 BALDWIN</v>
          </cell>
          <cell r="C324" t="str">
            <v>ШТ</v>
          </cell>
          <cell r="D324">
            <v>3</v>
          </cell>
          <cell r="E324">
            <v>3348.6000000000004</v>
          </cell>
        </row>
        <row r="325">
          <cell r="A325">
            <v>1739566</v>
          </cell>
          <cell r="B325" t="str">
            <v>Фильтр ED0021751040-S Lombardini</v>
          </cell>
          <cell r="C325" t="str">
            <v>ШТ</v>
          </cell>
          <cell r="D325">
            <v>2</v>
          </cell>
          <cell r="E325">
            <v>3345.42</v>
          </cell>
        </row>
        <row r="326">
          <cell r="A326">
            <v>1723752</v>
          </cell>
          <cell r="B326" t="str">
            <v>Фильтр воздушный PA5328 Baldwin</v>
          </cell>
          <cell r="C326" t="str">
            <v>ШТ</v>
          </cell>
          <cell r="D326">
            <v>2</v>
          </cell>
          <cell r="E326">
            <v>3332.09</v>
          </cell>
        </row>
        <row r="327">
          <cell r="A327">
            <v>2052144</v>
          </cell>
          <cell r="B327" t="str">
            <v>Рукав 2SN-06-0700 JIC 9/16" 33746 БалтСе</v>
          </cell>
          <cell r="C327" t="str">
            <v>ШТ</v>
          </cell>
          <cell r="D327">
            <v>5</v>
          </cell>
          <cell r="E327">
            <v>3291.65</v>
          </cell>
        </row>
        <row r="328">
          <cell r="A328">
            <v>1019985</v>
          </cell>
          <cell r="B328" t="str">
            <v>Муфта ГАЗ 52-1601180</v>
          </cell>
          <cell r="C328" t="str">
            <v>ШТ</v>
          </cell>
          <cell r="D328">
            <v>2</v>
          </cell>
          <cell r="E328">
            <v>3267.18</v>
          </cell>
        </row>
        <row r="329">
          <cell r="A329">
            <v>1065673</v>
          </cell>
          <cell r="B329" t="str">
            <v>Подшипник ШСЛ120 Г3635</v>
          </cell>
          <cell r="C329" t="str">
            <v>ШТ</v>
          </cell>
          <cell r="D329">
            <v>1</v>
          </cell>
          <cell r="E329">
            <v>3262.71</v>
          </cell>
        </row>
        <row r="330">
          <cell r="A330">
            <v>1604103</v>
          </cell>
          <cell r="B330" t="str">
            <v>Решетка АРН 700х1000 RAL9016 Арктос</v>
          </cell>
          <cell r="C330" t="str">
            <v>ШТ</v>
          </cell>
          <cell r="D330">
            <v>1</v>
          </cell>
          <cell r="E330">
            <v>3250</v>
          </cell>
        </row>
        <row r="331">
          <cell r="A331">
            <v>1556346</v>
          </cell>
          <cell r="B331" t="str">
            <v>Фильтр Fleetguard AF26093</v>
          </cell>
          <cell r="C331" t="str">
            <v>ШТ</v>
          </cell>
          <cell r="D331">
            <v>4</v>
          </cell>
          <cell r="E331">
            <v>3231.36</v>
          </cell>
        </row>
        <row r="332">
          <cell r="A332">
            <v>1756243</v>
          </cell>
          <cell r="B332" t="str">
            <v>ТЯГА 180-3414052 УРАЛ-4320, 4420, 5557</v>
          </cell>
          <cell r="C332" t="str">
            <v>ШТ</v>
          </cell>
          <cell r="D332">
            <v>1</v>
          </cell>
          <cell r="E332">
            <v>3161.5</v>
          </cell>
        </row>
        <row r="333">
          <cell r="A333">
            <v>1837562</v>
          </cell>
          <cell r="B333" t="str">
            <v>Глушитель Урал 36.1201010-02</v>
          </cell>
          <cell r="C333" t="str">
            <v>ШТ</v>
          </cell>
          <cell r="D333">
            <v>1</v>
          </cell>
          <cell r="E333">
            <v>3142.19</v>
          </cell>
        </row>
        <row r="334">
          <cell r="A334">
            <v>2052143</v>
          </cell>
          <cell r="B334" t="str">
            <v>Рукав 2SN-06-0600 JIC 9/16" 33745 БалтСе</v>
          </cell>
          <cell r="C334" t="str">
            <v>ШТ</v>
          </cell>
          <cell r="D334">
            <v>5</v>
          </cell>
          <cell r="E334">
            <v>3083.35</v>
          </cell>
        </row>
        <row r="335">
          <cell r="A335">
            <v>1616828</v>
          </cell>
          <cell r="B335" t="str">
            <v>ФИТИНГ DKOS М16Х1.5(0гр) Dy6(1/4")</v>
          </cell>
          <cell r="C335" t="str">
            <v>ШТ</v>
          </cell>
          <cell r="D335">
            <v>40</v>
          </cell>
          <cell r="E335">
            <v>2976</v>
          </cell>
        </row>
        <row r="336">
          <cell r="A336">
            <v>1001464</v>
          </cell>
          <cell r="B336" t="str">
            <v>ЭЛ ДВИГАТЕЛЬ ВРП 180 S4 22КВТ ФЛАНЕЦ</v>
          </cell>
          <cell r="C336" t="str">
            <v>ШТ</v>
          </cell>
          <cell r="D336">
            <v>1</v>
          </cell>
          <cell r="E336">
            <v>2961.2</v>
          </cell>
        </row>
        <row r="337">
          <cell r="A337">
            <v>1797045</v>
          </cell>
          <cell r="B337" t="str">
            <v>Суппорт Trialli CF 221</v>
          </cell>
          <cell r="C337" t="str">
            <v>ШТ</v>
          </cell>
          <cell r="D337">
            <v>2</v>
          </cell>
          <cell r="E337">
            <v>2945</v>
          </cell>
        </row>
        <row r="338">
          <cell r="A338">
            <v>1797044</v>
          </cell>
          <cell r="B338" t="str">
            <v>Суппорт Trialli CF 321</v>
          </cell>
          <cell r="C338" t="str">
            <v>ШТ</v>
          </cell>
          <cell r="D338">
            <v>2</v>
          </cell>
          <cell r="E338">
            <v>2945</v>
          </cell>
        </row>
        <row r="339">
          <cell r="A339">
            <v>1018485</v>
          </cell>
          <cell r="B339" t="str">
            <v>Вкладыш Урал 375-3003055</v>
          </cell>
          <cell r="C339" t="str">
            <v>ШТ</v>
          </cell>
          <cell r="D339">
            <v>12</v>
          </cell>
          <cell r="E339">
            <v>2940</v>
          </cell>
        </row>
        <row r="340">
          <cell r="A340">
            <v>1892604</v>
          </cell>
          <cell r="B340" t="str">
            <v>Фильтр гидрав. HF7906 Fleetguard</v>
          </cell>
          <cell r="C340" t="str">
            <v>ШТ</v>
          </cell>
          <cell r="D340">
            <v>2</v>
          </cell>
          <cell r="E340">
            <v>2815.34</v>
          </cell>
        </row>
        <row r="341">
          <cell r="A341">
            <v>1119866</v>
          </cell>
          <cell r="B341" t="str">
            <v>РЕМЕНЬ 14Х10-937 КРАЗ, МАЗ</v>
          </cell>
          <cell r="C341" t="str">
            <v>ШТ</v>
          </cell>
          <cell r="D341">
            <v>8</v>
          </cell>
          <cell r="E341">
            <v>2811.85</v>
          </cell>
        </row>
        <row r="342">
          <cell r="A342">
            <v>1596816</v>
          </cell>
          <cell r="B342" t="str">
            <v>ВТУЛКА SDR21 ТУ 2248-001-500449230-2007</v>
          </cell>
          <cell r="C342" t="str">
            <v>ШТ</v>
          </cell>
          <cell r="D342">
            <v>4</v>
          </cell>
          <cell r="E342">
            <v>2800</v>
          </cell>
        </row>
        <row r="343">
          <cell r="A343">
            <v>1606566</v>
          </cell>
          <cell r="B343" t="str">
            <v>Решетка АМН 300х300 RAL9016 Арктос</v>
          </cell>
          <cell r="C343" t="str">
            <v>ШТ</v>
          </cell>
          <cell r="D343">
            <v>6</v>
          </cell>
          <cell r="E343">
            <v>2735.58</v>
          </cell>
        </row>
        <row r="344">
          <cell r="A344">
            <v>1428341</v>
          </cell>
          <cell r="B344" t="str">
            <v>Каб.КВПЭФВПТР</v>
          </cell>
          <cell r="C344" t="str">
            <v>М</v>
          </cell>
          <cell r="D344">
            <v>70</v>
          </cell>
          <cell r="E344">
            <v>2604.7000000000003</v>
          </cell>
        </row>
        <row r="345">
          <cell r="A345">
            <v>2207136</v>
          </cell>
          <cell r="B345" t="str">
            <v>Редук.Ц2У-250-10-17-К/Ц-У1</v>
          </cell>
          <cell r="C345" t="str">
            <v>ШТ</v>
          </cell>
          <cell r="D345">
            <v>1</v>
          </cell>
          <cell r="E345">
            <v>2582.61</v>
          </cell>
        </row>
        <row r="346">
          <cell r="A346">
            <v>1566223</v>
          </cell>
          <cell r="B346" t="str">
            <v>Ремень глад. II-14х10-937 Г5813</v>
          </cell>
          <cell r="C346" t="str">
            <v>ШТ</v>
          </cell>
          <cell r="D346">
            <v>10</v>
          </cell>
          <cell r="E346">
            <v>2564.04</v>
          </cell>
        </row>
        <row r="347">
          <cell r="A347">
            <v>1074235</v>
          </cell>
          <cell r="B347" t="str">
            <v>ВТУЛКА 7519-2919187</v>
          </cell>
          <cell r="C347" t="str">
            <v>ШТ</v>
          </cell>
          <cell r="D347">
            <v>1</v>
          </cell>
          <cell r="E347">
            <v>2549.6</v>
          </cell>
        </row>
        <row r="348">
          <cell r="A348">
            <v>1475461</v>
          </cell>
          <cell r="B348" t="str">
            <v>Ушко Урал 4320-2902015</v>
          </cell>
          <cell r="C348" t="str">
            <v>ШТ</v>
          </cell>
          <cell r="D348">
            <v>2</v>
          </cell>
          <cell r="E348">
            <v>2548</v>
          </cell>
        </row>
        <row r="349">
          <cell r="A349">
            <v>1087743</v>
          </cell>
          <cell r="B349" t="str">
            <v>Уплотнение БелАЗ 7519-2919466</v>
          </cell>
          <cell r="C349" t="str">
            <v>ШТ</v>
          </cell>
          <cell r="D349">
            <v>2</v>
          </cell>
          <cell r="E349">
            <v>2501.75</v>
          </cell>
        </row>
        <row r="350">
          <cell r="A350">
            <v>2052141</v>
          </cell>
          <cell r="B350" t="str">
            <v>Рукав 2SN-06-0300 JIC 9/16" 33743 БалтСе</v>
          </cell>
          <cell r="C350" t="str">
            <v>ШТ</v>
          </cell>
          <cell r="D350">
            <v>5</v>
          </cell>
          <cell r="E350">
            <v>2500</v>
          </cell>
        </row>
        <row r="351">
          <cell r="A351">
            <v>1606568</v>
          </cell>
          <cell r="B351" t="str">
            <v>Решетка АРН 200х200 RAL9016 Арктос</v>
          </cell>
          <cell r="C351" t="str">
            <v>ШТ</v>
          </cell>
          <cell r="D351">
            <v>5</v>
          </cell>
          <cell r="E351">
            <v>2398.3200000000002</v>
          </cell>
        </row>
        <row r="352">
          <cell r="A352">
            <v>1494995</v>
          </cell>
          <cell r="B352" t="str">
            <v>Сигнал Урал С306/307</v>
          </cell>
          <cell r="C352" t="str">
            <v>ШТ</v>
          </cell>
          <cell r="D352">
            <v>3</v>
          </cell>
          <cell r="E352">
            <v>2302.0300000000002</v>
          </cell>
        </row>
        <row r="353">
          <cell r="A353">
            <v>1523112</v>
          </cell>
          <cell r="B353" t="str">
            <v>Подшип.GE60ES-2RS SKF</v>
          </cell>
          <cell r="C353" t="str">
            <v>ШТ</v>
          </cell>
          <cell r="D353">
            <v>2</v>
          </cell>
          <cell r="E353">
            <v>2254</v>
          </cell>
        </row>
        <row r="354">
          <cell r="A354">
            <v>1035122</v>
          </cell>
          <cell r="B354" t="str">
            <v>Подшипник 7204 Г520/27365</v>
          </cell>
          <cell r="C354" t="str">
            <v>ШТ</v>
          </cell>
          <cell r="D354">
            <v>32</v>
          </cell>
          <cell r="E354">
            <v>2213.44</v>
          </cell>
        </row>
        <row r="355">
          <cell r="A355">
            <v>1170048</v>
          </cell>
          <cell r="B355" t="str">
            <v>ФИЛЬТР ФММ-40 Dу40 СЕТЧ</v>
          </cell>
          <cell r="C355" t="str">
            <v>ШТ</v>
          </cell>
          <cell r="D355">
            <v>2</v>
          </cell>
          <cell r="E355">
            <v>2210</v>
          </cell>
        </row>
        <row r="356">
          <cell r="A356">
            <v>1602710</v>
          </cell>
          <cell r="B356" t="str">
            <v>Решетка Р25-350Х600-0 Веза</v>
          </cell>
          <cell r="C356" t="str">
            <v>ШТ</v>
          </cell>
          <cell r="D356">
            <v>2</v>
          </cell>
          <cell r="E356">
            <v>2154.31</v>
          </cell>
        </row>
        <row r="357">
          <cell r="A357">
            <v>1038230</v>
          </cell>
          <cell r="B357" t="str">
            <v>РЕГИСТР ВОЗД 406-1147051-02 ЗМЗ, ГАЗ</v>
          </cell>
          <cell r="C357" t="str">
            <v>ШТ</v>
          </cell>
          <cell r="D357">
            <v>1</v>
          </cell>
          <cell r="E357">
            <v>1076.33</v>
          </cell>
        </row>
        <row r="358">
          <cell r="A358">
            <v>1038230</v>
          </cell>
          <cell r="B358" t="str">
            <v>РЕГИСТР ВОЗД 406-1147051-02 ЗМЗ, ГАЗ</v>
          </cell>
          <cell r="C358" t="str">
            <v>ШТ</v>
          </cell>
          <cell r="D358">
            <v>1</v>
          </cell>
          <cell r="E358">
            <v>1076.33</v>
          </cell>
        </row>
        <row r="359">
          <cell r="A359">
            <v>1495059</v>
          </cell>
          <cell r="B359" t="str">
            <v>Замок Урал 377-6105012-Б2</v>
          </cell>
          <cell r="C359" t="str">
            <v>ШТ</v>
          </cell>
          <cell r="D359">
            <v>6</v>
          </cell>
          <cell r="E359">
            <v>2092.8000000000002</v>
          </cell>
        </row>
        <row r="360">
          <cell r="A360">
            <v>1958507</v>
          </cell>
          <cell r="B360" t="str">
            <v>Кольцо стоп. 72 DIN472</v>
          </cell>
          <cell r="C360" t="str">
            <v>ШТ</v>
          </cell>
          <cell r="D360">
            <v>60</v>
          </cell>
          <cell r="E360">
            <v>2032.1999999999998</v>
          </cell>
        </row>
        <row r="361">
          <cell r="A361">
            <v>1035164</v>
          </cell>
          <cell r="B361" t="str">
            <v>Подшипник 7526 Г520/27365</v>
          </cell>
          <cell r="C361" t="str">
            <v>ШТ</v>
          </cell>
          <cell r="D361">
            <v>1</v>
          </cell>
          <cell r="E361">
            <v>2023.77</v>
          </cell>
        </row>
        <row r="362">
          <cell r="A362">
            <v>1703032</v>
          </cell>
          <cell r="B362" t="str">
            <v>Фильтр гидрав. S9475 Baldwin</v>
          </cell>
          <cell r="C362" t="str">
            <v>ШТ</v>
          </cell>
          <cell r="D362">
            <v>8</v>
          </cell>
          <cell r="E362">
            <v>1744.16</v>
          </cell>
        </row>
        <row r="363">
          <cell r="A363">
            <v>1035321</v>
          </cell>
          <cell r="B363" t="str">
            <v>Подшипник 42226 Г520/8328</v>
          </cell>
          <cell r="C363" t="str">
            <v>ШТ</v>
          </cell>
          <cell r="D363">
            <v>1</v>
          </cell>
          <cell r="E363">
            <v>1683.29</v>
          </cell>
        </row>
        <row r="364">
          <cell r="A364">
            <v>1549442</v>
          </cell>
          <cell r="B364" t="str">
            <v>Наконечник Урал 4320-3405075</v>
          </cell>
          <cell r="C364" t="str">
            <v>ШТ</v>
          </cell>
          <cell r="D364">
            <v>1</v>
          </cell>
          <cell r="E364">
            <v>1666</v>
          </cell>
        </row>
        <row r="365">
          <cell r="A365">
            <v>1117284</v>
          </cell>
          <cell r="B365" t="str">
            <v>Муфта КамАЗ 14.1601180</v>
          </cell>
          <cell r="C365" t="str">
            <v>ШТ</v>
          </cell>
          <cell r="D365">
            <v>1</v>
          </cell>
          <cell r="E365">
            <v>1607.19</v>
          </cell>
        </row>
        <row r="366">
          <cell r="A366">
            <v>1686831</v>
          </cell>
          <cell r="B366" t="str">
            <v>Элемент фильтрующий EKO-03.31 Ekofil</v>
          </cell>
          <cell r="C366" t="str">
            <v>ШТ</v>
          </cell>
          <cell r="D366">
            <v>4</v>
          </cell>
          <cell r="E366">
            <v>370</v>
          </cell>
        </row>
        <row r="367">
          <cell r="A367">
            <v>1686831</v>
          </cell>
          <cell r="B367" t="str">
            <v>Элемент фильтрующий EKO-03.31 Ekofil</v>
          </cell>
          <cell r="C367" t="str">
            <v>ШТ</v>
          </cell>
          <cell r="D367">
            <v>4</v>
          </cell>
          <cell r="E367">
            <v>369.71</v>
          </cell>
        </row>
        <row r="368">
          <cell r="A368">
            <v>1686831</v>
          </cell>
          <cell r="B368" t="str">
            <v>Элемент фильтрующий EKO-03.31 Ekofil</v>
          </cell>
          <cell r="C368" t="str">
            <v>ШТ</v>
          </cell>
          <cell r="D368">
            <v>3</v>
          </cell>
          <cell r="E368">
            <v>277.27999999999997</v>
          </cell>
        </row>
        <row r="369">
          <cell r="A369">
            <v>1686831</v>
          </cell>
          <cell r="B369" t="str">
            <v>Элемент фильтрующий EKO-03.31 Ekofil</v>
          </cell>
          <cell r="C369" t="str">
            <v>ШТ</v>
          </cell>
          <cell r="D369">
            <v>2</v>
          </cell>
          <cell r="E369">
            <v>185</v>
          </cell>
        </row>
        <row r="370">
          <cell r="A370">
            <v>1686831</v>
          </cell>
          <cell r="B370" t="str">
            <v>Элемент фильтрующий EKO-03.31 Ekofil</v>
          </cell>
          <cell r="C370" t="str">
            <v>ШТ</v>
          </cell>
          <cell r="D370">
            <v>2</v>
          </cell>
          <cell r="E370">
            <v>185</v>
          </cell>
        </row>
        <row r="371">
          <cell r="A371">
            <v>1686831</v>
          </cell>
          <cell r="B371" t="str">
            <v>Элемент фильтрующий EKO-03.31 Ekofil</v>
          </cell>
          <cell r="C371" t="str">
            <v>ШТ</v>
          </cell>
          <cell r="D371">
            <v>2</v>
          </cell>
          <cell r="E371">
            <v>184.85</v>
          </cell>
        </row>
        <row r="372">
          <cell r="A372">
            <v>1136747</v>
          </cell>
          <cell r="B372" t="str">
            <v>Фильтр Fleetguard LF3959</v>
          </cell>
          <cell r="C372" t="str">
            <v>ШТ</v>
          </cell>
          <cell r="D372">
            <v>2</v>
          </cell>
          <cell r="E372">
            <v>1540.48</v>
          </cell>
        </row>
        <row r="373">
          <cell r="A373">
            <v>1001691</v>
          </cell>
          <cell r="B373" t="str">
            <v>Муфта 3КНТп-1-25/50</v>
          </cell>
          <cell r="C373" t="str">
            <v>ШТ</v>
          </cell>
          <cell r="D373">
            <v>2</v>
          </cell>
          <cell r="E373">
            <v>1539.02</v>
          </cell>
        </row>
        <row r="374">
          <cell r="A374">
            <v>1560986</v>
          </cell>
          <cell r="B374" t="str">
            <v>Фильтр Fleetguard FF5319</v>
          </cell>
          <cell r="C374" t="str">
            <v>ШТ</v>
          </cell>
          <cell r="D374">
            <v>2</v>
          </cell>
          <cell r="E374">
            <v>1480.3</v>
          </cell>
        </row>
        <row r="375">
          <cell r="A375">
            <v>1199394</v>
          </cell>
          <cell r="B375" t="str">
            <v>Муфта прям. 20 Г8966 сталь</v>
          </cell>
          <cell r="C375" t="str">
            <v>ШТ</v>
          </cell>
          <cell r="D375">
            <v>145</v>
          </cell>
          <cell r="E375">
            <v>1450</v>
          </cell>
        </row>
        <row r="376">
          <cell r="A376">
            <v>1713446</v>
          </cell>
          <cell r="B376" t="str">
            <v>Диск ЗМЗ 53-1601130-11</v>
          </cell>
          <cell r="C376" t="str">
            <v>ШТ</v>
          </cell>
          <cell r="D376">
            <v>1</v>
          </cell>
          <cell r="E376">
            <v>1420.62</v>
          </cell>
        </row>
        <row r="377">
          <cell r="A377">
            <v>1001639</v>
          </cell>
          <cell r="B377" t="str">
            <v>ЭЛ ДВИГАТЕЛЬ АИУ 100 Л2 5,5КВТ ФЛАНЕЦ</v>
          </cell>
          <cell r="C377" t="str">
            <v>ШТ</v>
          </cell>
          <cell r="D377">
            <v>1</v>
          </cell>
          <cell r="E377">
            <v>709.39</v>
          </cell>
        </row>
        <row r="378">
          <cell r="A378">
            <v>1001639</v>
          </cell>
          <cell r="B378" t="str">
            <v>ЭЛ ДВИГАТЕЛЬ АИУ 100 Л2 5,5КВТ ФЛАНЕЦ</v>
          </cell>
          <cell r="C378" t="str">
            <v>ШТ</v>
          </cell>
          <cell r="D378">
            <v>1</v>
          </cell>
          <cell r="E378">
            <v>709.39</v>
          </cell>
        </row>
        <row r="379">
          <cell r="A379">
            <v>1711365</v>
          </cell>
          <cell r="B379" t="str">
            <v>Ремень 6РК-1555</v>
          </cell>
          <cell r="C379" t="str">
            <v>ШТ</v>
          </cell>
          <cell r="D379">
            <v>1</v>
          </cell>
          <cell r="E379">
            <v>693.1</v>
          </cell>
        </row>
        <row r="380">
          <cell r="A380">
            <v>1711365</v>
          </cell>
          <cell r="B380" t="str">
            <v>Ремень 6РК-1555</v>
          </cell>
          <cell r="C380" t="str">
            <v>ШТ</v>
          </cell>
          <cell r="D380">
            <v>1</v>
          </cell>
          <cell r="E380">
            <v>693.1</v>
          </cell>
        </row>
        <row r="381">
          <cell r="A381">
            <v>1739565</v>
          </cell>
          <cell r="B381" t="str">
            <v>Фильтр ED0021750460-S Lombardini</v>
          </cell>
          <cell r="C381" t="str">
            <v>ШТ</v>
          </cell>
          <cell r="D381">
            <v>2</v>
          </cell>
          <cell r="E381">
            <v>1372.7</v>
          </cell>
        </row>
        <row r="382">
          <cell r="A382">
            <v>1533110</v>
          </cell>
          <cell r="B382" t="str">
            <v>Гайка Урал 334933 П29</v>
          </cell>
          <cell r="C382" t="str">
            <v>ШТ</v>
          </cell>
          <cell r="D382">
            <v>10</v>
          </cell>
          <cell r="E382">
            <v>1274</v>
          </cell>
        </row>
        <row r="383">
          <cell r="A383">
            <v>1785388</v>
          </cell>
          <cell r="B383" t="str">
            <v>Эл/дв.ВАО-62-6УХЛ2 IM1001 IP54</v>
          </cell>
          <cell r="C383" t="str">
            <v>ШТ</v>
          </cell>
          <cell r="D383">
            <v>1</v>
          </cell>
          <cell r="E383">
            <v>621.52</v>
          </cell>
        </row>
        <row r="384">
          <cell r="A384">
            <v>1785388</v>
          </cell>
          <cell r="B384" t="str">
            <v>Эл/дв.ВАО-62-6УХЛ2 IM1001 IP54</v>
          </cell>
          <cell r="C384" t="str">
            <v>ШТ</v>
          </cell>
          <cell r="D384">
            <v>1</v>
          </cell>
          <cell r="E384">
            <v>621.52</v>
          </cell>
        </row>
        <row r="385">
          <cell r="A385">
            <v>1018485</v>
          </cell>
          <cell r="B385" t="str">
            <v>Вкладыш Урал 375-3003055</v>
          </cell>
          <cell r="C385" t="str">
            <v>ШТ</v>
          </cell>
          <cell r="D385">
            <v>6</v>
          </cell>
          <cell r="E385">
            <v>1146.46</v>
          </cell>
        </row>
        <row r="386">
          <cell r="A386">
            <v>1035029</v>
          </cell>
          <cell r="B386" t="str">
            <v>Подшипник 46126 Г520/831</v>
          </cell>
          <cell r="C386" t="str">
            <v>ШТ</v>
          </cell>
          <cell r="D386">
            <v>1</v>
          </cell>
          <cell r="E386">
            <v>1133.83</v>
          </cell>
        </row>
        <row r="387">
          <cell r="A387">
            <v>1877647</v>
          </cell>
          <cell r="B387" t="str">
            <v>Муфта защит. Урал 4320-3414076-01</v>
          </cell>
          <cell r="C387" t="str">
            <v>ШТ</v>
          </cell>
          <cell r="D387">
            <v>10</v>
          </cell>
          <cell r="E387">
            <v>1078</v>
          </cell>
        </row>
        <row r="388">
          <cell r="A388">
            <v>1511503</v>
          </cell>
          <cell r="B388" t="str">
            <v>Обойма Урал 4320-3414085</v>
          </cell>
          <cell r="C388" t="str">
            <v>ШТ</v>
          </cell>
          <cell r="D388">
            <v>10</v>
          </cell>
          <cell r="E388">
            <v>1078</v>
          </cell>
        </row>
        <row r="389">
          <cell r="A389">
            <v>1074231</v>
          </cell>
          <cell r="B389" t="str">
            <v>УПЛОТНИТЕЛЬ 7820-2816158</v>
          </cell>
          <cell r="C389" t="str">
            <v>ШТ</v>
          </cell>
          <cell r="D389">
            <v>2</v>
          </cell>
          <cell r="E389">
            <v>1067.56</v>
          </cell>
        </row>
        <row r="390">
          <cell r="A390">
            <v>1495058</v>
          </cell>
          <cell r="B390" t="str">
            <v>Замок Урал 377-6105013-Б2</v>
          </cell>
          <cell r="C390" t="str">
            <v>ШТ</v>
          </cell>
          <cell r="D390">
            <v>3</v>
          </cell>
          <cell r="E390">
            <v>1046.4000000000001</v>
          </cell>
        </row>
        <row r="391">
          <cell r="A391">
            <v>1035141</v>
          </cell>
          <cell r="B391" t="str">
            <v>Подшипник 7310 Г520/27365</v>
          </cell>
          <cell r="C391" t="str">
            <v>ШТ</v>
          </cell>
          <cell r="D391">
            <v>3</v>
          </cell>
          <cell r="E391">
            <v>911.46</v>
          </cell>
        </row>
        <row r="392">
          <cell r="A392">
            <v>1018441</v>
          </cell>
          <cell r="B392" t="str">
            <v>Шланг Урал 375-3506045-01</v>
          </cell>
          <cell r="C392" t="str">
            <v>ШТ</v>
          </cell>
          <cell r="D392">
            <v>4</v>
          </cell>
          <cell r="E392">
            <v>901.6</v>
          </cell>
        </row>
        <row r="393">
          <cell r="A393">
            <v>1023593</v>
          </cell>
          <cell r="B393" t="str">
            <v>Ремень поликлин.6К-1790 ТУ38-105.763</v>
          </cell>
          <cell r="C393" t="str">
            <v>ШТ</v>
          </cell>
          <cell r="D393">
            <v>2</v>
          </cell>
          <cell r="E393">
            <v>866.62</v>
          </cell>
        </row>
        <row r="394">
          <cell r="A394">
            <v>1811611</v>
          </cell>
          <cell r="B394" t="str">
            <v>Датчик УАЗ 110308-0239010</v>
          </cell>
          <cell r="C394" t="str">
            <v>ШТ</v>
          </cell>
          <cell r="D394">
            <v>2</v>
          </cell>
          <cell r="E394">
            <v>838.58</v>
          </cell>
        </row>
        <row r="395">
          <cell r="A395">
            <v>1034718</v>
          </cell>
          <cell r="B395" t="str">
            <v>Подшипник 224 Г520/8338</v>
          </cell>
          <cell r="C395" t="str">
            <v>ШТ</v>
          </cell>
          <cell r="D395">
            <v>1</v>
          </cell>
          <cell r="E395">
            <v>837.29</v>
          </cell>
        </row>
        <row r="396">
          <cell r="A396">
            <v>1667049</v>
          </cell>
          <cell r="B396" t="str">
            <v>ТЯГА РУЛЕВАЯ ЛЕВАЯ 6520-3414057-01 КАМАЗ</v>
          </cell>
          <cell r="C396" t="str">
            <v>ШТ</v>
          </cell>
          <cell r="D396">
            <v>1</v>
          </cell>
          <cell r="E396">
            <v>826.5</v>
          </cell>
        </row>
        <row r="397">
          <cell r="A397">
            <v>1719721</v>
          </cell>
          <cell r="B397" t="str">
            <v>Ф/ЭЛЕМ КАРБЮРАТОР 3102-1109013-01</v>
          </cell>
          <cell r="C397" t="str">
            <v>ШТ</v>
          </cell>
          <cell r="D397">
            <v>2</v>
          </cell>
          <cell r="E397">
            <v>508.52</v>
          </cell>
        </row>
        <row r="398">
          <cell r="A398">
            <v>1719721</v>
          </cell>
          <cell r="B398" t="str">
            <v>Ф/ЭЛЕМ КАРБЮРАТОР 3102-1109013-01</v>
          </cell>
          <cell r="C398" t="str">
            <v>ШТ</v>
          </cell>
          <cell r="D398">
            <v>1</v>
          </cell>
          <cell r="E398">
            <v>253</v>
          </cell>
        </row>
        <row r="399">
          <cell r="A399">
            <v>1057084</v>
          </cell>
          <cell r="B399" t="str">
            <v>Шайба БелАЗ 252143</v>
          </cell>
          <cell r="C399" t="str">
            <v>ШТ</v>
          </cell>
          <cell r="D399">
            <v>40</v>
          </cell>
          <cell r="E399">
            <v>396.2</v>
          </cell>
        </row>
        <row r="400">
          <cell r="A400">
            <v>1057084</v>
          </cell>
          <cell r="B400" t="str">
            <v>Шайба БелАЗ 252143</v>
          </cell>
          <cell r="C400" t="str">
            <v>ШТ</v>
          </cell>
          <cell r="D400">
            <v>26</v>
          </cell>
          <cell r="E400">
            <v>257.52999999999997</v>
          </cell>
        </row>
        <row r="401">
          <cell r="A401">
            <v>1851736</v>
          </cell>
          <cell r="B401" t="str">
            <v>Стекло двери БелАЗ 7822-6103022</v>
          </cell>
          <cell r="C401" t="str">
            <v>ШТ</v>
          </cell>
          <cell r="D401">
            <v>2</v>
          </cell>
          <cell r="E401">
            <v>602.51</v>
          </cell>
        </row>
        <row r="402">
          <cell r="A402">
            <v>1018589</v>
          </cell>
          <cell r="B402" t="str">
            <v>ФИЛЬТР МАСЛА ЦИТРОН 3307-1017140 ГАЗ</v>
          </cell>
          <cell r="C402" t="str">
            <v>ШТ</v>
          </cell>
          <cell r="D402">
            <v>2</v>
          </cell>
          <cell r="E402">
            <v>267.5</v>
          </cell>
        </row>
        <row r="403">
          <cell r="A403">
            <v>1018589</v>
          </cell>
          <cell r="B403" t="str">
            <v>ФИЛЬТР МАСЛА ЦИТРОН 3307-1017140 ГАЗ</v>
          </cell>
          <cell r="C403" t="str">
            <v>ШТ</v>
          </cell>
          <cell r="D403">
            <v>2</v>
          </cell>
          <cell r="E403">
            <v>267.5</v>
          </cell>
        </row>
        <row r="404">
          <cell r="A404">
            <v>1558741</v>
          </cell>
          <cell r="B404" t="str">
            <v>Датчик ЗМЗ 406-1130000-01</v>
          </cell>
          <cell r="C404" t="str">
            <v>ШТ</v>
          </cell>
          <cell r="D404">
            <v>2</v>
          </cell>
          <cell r="E404">
            <v>459.08</v>
          </cell>
        </row>
        <row r="405">
          <cell r="A405">
            <v>1510835</v>
          </cell>
          <cell r="B405" t="str">
            <v>Кольцо Урал 375-3003122</v>
          </cell>
          <cell r="C405" t="str">
            <v>ШТ</v>
          </cell>
          <cell r="D405">
            <v>10</v>
          </cell>
          <cell r="E405">
            <v>441</v>
          </cell>
        </row>
        <row r="406">
          <cell r="A406">
            <v>1818818</v>
          </cell>
          <cell r="B406" t="str">
            <v>Фильтр БелАЗ DIFA5201</v>
          </cell>
          <cell r="C406" t="str">
            <v>ШТ</v>
          </cell>
          <cell r="D406">
            <v>8</v>
          </cell>
          <cell r="E406">
            <v>438.54</v>
          </cell>
        </row>
        <row r="407">
          <cell r="A407">
            <v>1490115</v>
          </cell>
          <cell r="B407" t="str">
            <v>Пружина Урал 375-3003128</v>
          </cell>
          <cell r="C407" t="str">
            <v>ШТ</v>
          </cell>
          <cell r="D407">
            <v>12</v>
          </cell>
          <cell r="E407">
            <v>411.6</v>
          </cell>
        </row>
        <row r="408">
          <cell r="A408">
            <v>1606727</v>
          </cell>
          <cell r="B408" t="str">
            <v>Шланг Урал 4320-1109189</v>
          </cell>
          <cell r="C408" t="str">
            <v>ШТ</v>
          </cell>
          <cell r="D408">
            <v>2</v>
          </cell>
          <cell r="E408">
            <v>388.24</v>
          </cell>
        </row>
        <row r="409">
          <cell r="A409">
            <v>1820975</v>
          </cell>
          <cell r="B409" t="str">
            <v>Датчик УАЗ 234.3828000</v>
          </cell>
          <cell r="C409" t="str">
            <v>ШТ</v>
          </cell>
          <cell r="D409">
            <v>2</v>
          </cell>
          <cell r="E409">
            <v>355.1</v>
          </cell>
        </row>
        <row r="410">
          <cell r="A410">
            <v>1301066</v>
          </cell>
          <cell r="B410" t="str">
            <v>ПОЛОСА 3Х20 СТ3 ТУ245</v>
          </cell>
          <cell r="C410" t="str">
            <v>Т</v>
          </cell>
          <cell r="D410">
            <v>6.0000000000000001E-3</v>
          </cell>
          <cell r="E410">
            <v>312</v>
          </cell>
        </row>
        <row r="411">
          <cell r="A411">
            <v>1476199</v>
          </cell>
          <cell r="B411" t="str">
            <v>Диафрагма Урал 5557-4209136</v>
          </cell>
          <cell r="C411" t="str">
            <v>ШТ</v>
          </cell>
          <cell r="D411">
            <v>3</v>
          </cell>
          <cell r="E411">
            <v>264.60000000000002</v>
          </cell>
        </row>
        <row r="412">
          <cell r="A412">
            <v>1108285</v>
          </cell>
          <cell r="B412" t="str">
            <v>Ф/ЭЛЕМ 3741-1109080 СМЕН</v>
          </cell>
          <cell r="C412" t="str">
            <v>ШТ</v>
          </cell>
          <cell r="D412">
            <v>1</v>
          </cell>
          <cell r="E412">
            <v>248.06</v>
          </cell>
        </row>
        <row r="413">
          <cell r="A413">
            <v>1772837</v>
          </cell>
          <cell r="B413" t="str">
            <v>ФИЛЬТР МАСЛ OX153D3 MAHLE</v>
          </cell>
          <cell r="C413" t="str">
            <v>ШТ</v>
          </cell>
          <cell r="D413">
            <v>1</v>
          </cell>
          <cell r="E413">
            <v>245.74</v>
          </cell>
        </row>
        <row r="414">
          <cell r="A414">
            <v>1719712</v>
          </cell>
          <cell r="B414" t="str">
            <v>Р/К ФИЛЬТР МАСЛЯНЫЙ 53-10170РК</v>
          </cell>
          <cell r="C414" t="str">
            <v>КМП</v>
          </cell>
          <cell r="D414">
            <v>2</v>
          </cell>
          <cell r="E414">
            <v>162.05000000000001</v>
          </cell>
        </row>
        <row r="415">
          <cell r="A415">
            <v>1719712</v>
          </cell>
          <cell r="B415" t="str">
            <v>Р/К ФИЛЬТР МАСЛЯНЫЙ 53-10170РК</v>
          </cell>
          <cell r="C415" t="str">
            <v>КМП</v>
          </cell>
          <cell r="D415">
            <v>1</v>
          </cell>
          <cell r="E415">
            <v>81.02</v>
          </cell>
        </row>
        <row r="416">
          <cell r="A416">
            <v>1107674</v>
          </cell>
          <cell r="B416" t="str">
            <v>Манжета ГАЗ 51-3104038-В2</v>
          </cell>
          <cell r="C416" t="str">
            <v>ШТ</v>
          </cell>
          <cell r="D416">
            <v>2</v>
          </cell>
          <cell r="E416">
            <v>185.63</v>
          </cell>
        </row>
        <row r="417">
          <cell r="A417">
            <v>1024155</v>
          </cell>
          <cell r="B417" t="str">
            <v>Фильтр КамАЗ 4310-3407359-10</v>
          </cell>
          <cell r="C417" t="str">
            <v>ШТ</v>
          </cell>
          <cell r="D417">
            <v>2</v>
          </cell>
          <cell r="E417">
            <v>181.7</v>
          </cell>
        </row>
        <row r="418">
          <cell r="A418">
            <v>1274327</v>
          </cell>
          <cell r="B418" t="str">
            <v>Ремень пр.кл. B(Б)-1500 Г1284.1</v>
          </cell>
          <cell r="C418" t="str">
            <v>ШТ</v>
          </cell>
          <cell r="D418">
            <v>2</v>
          </cell>
          <cell r="E418">
            <v>160.91999999999999</v>
          </cell>
        </row>
        <row r="419">
          <cell r="A419">
            <v>1897065</v>
          </cell>
          <cell r="B419" t="str">
            <v>Прокладка УАЗ 40624.1008080</v>
          </cell>
          <cell r="C419" t="str">
            <v>ШТ</v>
          </cell>
          <cell r="D419">
            <v>1</v>
          </cell>
          <cell r="E419">
            <v>137.16</v>
          </cell>
        </row>
        <row r="420">
          <cell r="A420">
            <v>1686824</v>
          </cell>
          <cell r="B420" t="str">
            <v>Фильтр EKO-03.01 Ekofil</v>
          </cell>
          <cell r="C420" t="str">
            <v>ШТ</v>
          </cell>
          <cell r="D420">
            <v>2</v>
          </cell>
          <cell r="E420">
            <v>135</v>
          </cell>
        </row>
        <row r="421">
          <cell r="A421">
            <v>1001336</v>
          </cell>
          <cell r="B421" t="str">
            <v>Эл/дв. АИР-56B4УХЛ2.5 IM1081 IP44</v>
          </cell>
          <cell r="C421" t="str">
            <v>ШТ</v>
          </cell>
          <cell r="D421">
            <v>1</v>
          </cell>
          <cell r="E421">
            <v>76.959999999999994</v>
          </cell>
        </row>
        <row r="422">
          <cell r="A422">
            <v>1993831</v>
          </cell>
          <cell r="B422" t="str">
            <v>Прокладка 420.1008018-10 УМЗ</v>
          </cell>
          <cell r="C422" t="str">
            <v>ШТ</v>
          </cell>
          <cell r="D422">
            <v>1</v>
          </cell>
          <cell r="E422">
            <v>49.23</v>
          </cell>
        </row>
        <row r="423">
          <cell r="A423">
            <v>1573300</v>
          </cell>
          <cell r="B423" t="str">
            <v>РЕЗЬБА ТРУБНАЯ ЦИЛИНДР. G ДУ 50 Г6357</v>
          </cell>
          <cell r="C423" t="str">
            <v>ШТ</v>
          </cell>
          <cell r="D423">
            <v>2</v>
          </cell>
          <cell r="E423">
            <v>34</v>
          </cell>
        </row>
        <row r="424">
          <cell r="A424">
            <v>1707492</v>
          </cell>
          <cell r="B424" t="str">
            <v>ГИДРАНТ Н-1.0</v>
          </cell>
          <cell r="C424" t="str">
            <v>ШТ</v>
          </cell>
          <cell r="D424">
            <v>1</v>
          </cell>
          <cell r="E424">
            <v>0.15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1"/>
  <sheetViews>
    <sheetView tabSelected="1" workbookViewId="0">
      <pane ySplit="4" topLeftCell="A5" activePane="bottomLeft" state="frozen"/>
      <selection pane="bottomLeft" activeCell="H1" sqref="H1"/>
    </sheetView>
  </sheetViews>
  <sheetFormatPr defaultRowHeight="15" x14ac:dyDescent="0.25"/>
  <cols>
    <col min="1" max="1" width="31.140625" bestFit="1" customWidth="1"/>
    <col min="2" max="2" width="10.28515625" bestFit="1" customWidth="1"/>
    <col min="3" max="3" width="46.5703125" bestFit="1" customWidth="1"/>
    <col min="5" max="5" width="10.140625" bestFit="1" customWidth="1"/>
    <col min="6" max="6" width="18.140625" customWidth="1"/>
    <col min="7" max="7" width="18.42578125" customWidth="1"/>
    <col min="8" max="8" width="12.42578125" bestFit="1" customWidth="1"/>
  </cols>
  <sheetData>
    <row r="1" spans="1:8" ht="15" customHeight="1" x14ac:dyDescent="0.25">
      <c r="A1" s="11" t="s">
        <v>0</v>
      </c>
      <c r="B1" s="12"/>
      <c r="C1" s="12"/>
      <c r="D1" s="12"/>
      <c r="E1" s="12"/>
      <c r="F1" s="12"/>
      <c r="G1" s="12"/>
    </row>
    <row r="2" spans="1:8" ht="15" customHeight="1" x14ac:dyDescent="0.25">
      <c r="A2" s="12"/>
      <c r="B2" s="12"/>
      <c r="C2" s="12"/>
      <c r="D2" s="12"/>
      <c r="E2" s="12"/>
      <c r="F2" s="12"/>
      <c r="G2" s="12"/>
    </row>
    <row r="3" spans="1:8" ht="43.5" customHeight="1" x14ac:dyDescent="0.25">
      <c r="A3" s="12"/>
      <c r="B3" s="12"/>
      <c r="C3" s="12"/>
      <c r="D3" s="12"/>
      <c r="E3" s="12"/>
      <c r="F3" s="12"/>
      <c r="G3" s="12"/>
    </row>
    <row r="4" spans="1:8" ht="16.5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7" t="s">
        <v>11</v>
      </c>
      <c r="G4" s="7" t="s">
        <v>12</v>
      </c>
      <c r="H4" s="10"/>
    </row>
    <row r="5" spans="1:8" ht="16.5" x14ac:dyDescent="0.3">
      <c r="A5" s="8" t="s">
        <v>6</v>
      </c>
      <c r="B5" s="13">
        <v>1517085</v>
      </c>
      <c r="C5" s="4" t="str">
        <f>VLOOKUP(B5,[1]Лист2!$A$3:$E$424,2,0)</f>
        <v>А/ШИНА Ф-42-1 7.00-12 ПОГР НС12</v>
      </c>
      <c r="D5" s="5" t="str">
        <f>VLOOKUP(B5,[1]Лист2!$A$3:$E$424,3,0)</f>
        <v>ШТ</v>
      </c>
      <c r="E5" s="4">
        <v>4</v>
      </c>
      <c r="F5" s="9">
        <v>11880</v>
      </c>
      <c r="G5" s="9">
        <v>47520</v>
      </c>
    </row>
    <row r="6" spans="1:8" ht="16.5" x14ac:dyDescent="0.3">
      <c r="A6" s="8" t="s">
        <v>6</v>
      </c>
      <c r="B6" s="13">
        <v>2206821</v>
      </c>
      <c r="C6" s="4" t="str">
        <f>VLOOKUP(B6,[1]Лист2!$A$3:$E$424,2,0)</f>
        <v>Агрегат силовой 740.13-300 КамАЗ</v>
      </c>
      <c r="D6" s="5" t="str">
        <f>VLOOKUP(B6,[1]Лист2!$A$3:$E$424,3,0)</f>
        <v>ШТ</v>
      </c>
      <c r="E6" s="4">
        <v>1</v>
      </c>
      <c r="F6" s="9">
        <v>147000</v>
      </c>
      <c r="G6" s="9">
        <v>147000</v>
      </c>
    </row>
    <row r="7" spans="1:8" ht="16.5" x14ac:dyDescent="0.3">
      <c r="A7" s="8" t="s">
        <v>6</v>
      </c>
      <c r="B7" s="13">
        <v>2157163</v>
      </c>
      <c r="C7" s="4" t="str">
        <f>VLOOKUP(B7,[1]Лист2!$A$3:$E$424,2,0)</f>
        <v>Аккумул. АТРВ.41111.008 НПЦ АТБ</v>
      </c>
      <c r="D7" s="5" t="str">
        <f>VLOOKUP(B7,[1]Лист2!$A$3:$E$424,3,0)</f>
        <v>ШТ</v>
      </c>
      <c r="E7" s="4">
        <v>272</v>
      </c>
      <c r="F7" s="9">
        <v>2443.4511033088233</v>
      </c>
      <c r="G7" s="9">
        <v>664618.7000999999</v>
      </c>
    </row>
    <row r="8" spans="1:8" ht="16.5" x14ac:dyDescent="0.3">
      <c r="A8" s="8" t="s">
        <v>6</v>
      </c>
      <c r="B8" s="13">
        <v>1005996</v>
      </c>
      <c r="C8" s="4" t="str">
        <f>VLOOKUP(B8,[1]Лист2!$A$3:$E$424,2,0)</f>
        <v>АНКЕР КАНАТНЫЙ АК 01 L=5 М</v>
      </c>
      <c r="D8" s="5" t="str">
        <f>VLOOKUP(B8,[1]Лист2!$A$3:$E$424,3,0)</f>
        <v>ШТ</v>
      </c>
      <c r="E8" s="4">
        <v>50</v>
      </c>
      <c r="F8" s="9">
        <v>2222.98416</v>
      </c>
      <c r="G8" s="9">
        <v>111149.208</v>
      </c>
    </row>
    <row r="9" spans="1:8" ht="16.5" x14ac:dyDescent="0.3">
      <c r="A9" s="8" t="s">
        <v>6</v>
      </c>
      <c r="B9" s="13">
        <v>1906855</v>
      </c>
      <c r="C9" s="4" t="str">
        <f>VLOOKUP(B9,[1]Лист2!$A$3:$E$424,2,0)</f>
        <v>Арматура 40 НД-А500С прут Г34028</v>
      </c>
      <c r="D9" s="5" t="str">
        <f>VLOOKUP(B9,[1]Лист2!$A$3:$E$424,3,0)</f>
        <v>Т</v>
      </c>
      <c r="E9" s="4">
        <v>2.99</v>
      </c>
      <c r="F9" s="9">
        <v>89040</v>
      </c>
      <c r="G9" s="9">
        <v>266229.60000000003</v>
      </c>
    </row>
    <row r="10" spans="1:8" ht="16.5" x14ac:dyDescent="0.3">
      <c r="A10" s="8" t="s">
        <v>6</v>
      </c>
      <c r="B10" s="13">
        <v>1042538</v>
      </c>
      <c r="C10" s="4" t="str">
        <f>VLOOKUP(B10,[1]Лист2!$A$3:$E$424,2,0)</f>
        <v>БОЛТ СПЕЦ 7555-3501325</v>
      </c>
      <c r="D10" s="5" t="str">
        <f>VLOOKUP(B10,[1]Лист2!$A$3:$E$424,3,0)</f>
        <v>ШТ</v>
      </c>
      <c r="E10" s="4">
        <v>12</v>
      </c>
      <c r="F10" s="9">
        <v>531.83999999999992</v>
      </c>
      <c r="G10" s="9">
        <v>6382.079999999999</v>
      </c>
    </row>
    <row r="11" spans="1:8" ht="16.5" x14ac:dyDescent="0.3">
      <c r="A11" s="8" t="s">
        <v>6</v>
      </c>
      <c r="B11" s="13">
        <v>1822391</v>
      </c>
      <c r="C11" s="4" t="str">
        <f>VLOOKUP(B11,[1]Лист2!$A$3:$E$424,2,0)</f>
        <v>Вал КМЗ 1ГПКС.11.01.030</v>
      </c>
      <c r="D11" s="5" t="str">
        <f>VLOOKUP(B11,[1]Лист2!$A$3:$E$424,3,0)</f>
        <v>ШТ</v>
      </c>
      <c r="E11" s="4">
        <v>1</v>
      </c>
      <c r="F11" s="9">
        <v>92460.923999999999</v>
      </c>
      <c r="G11" s="9">
        <v>92460.923999999999</v>
      </c>
    </row>
    <row r="12" spans="1:8" ht="16.5" x14ac:dyDescent="0.3">
      <c r="A12" s="8" t="s">
        <v>6</v>
      </c>
      <c r="B12" s="13">
        <v>1048164</v>
      </c>
      <c r="C12" s="4" t="str">
        <f>VLOOKUP(B12,[1]Лист2!$A$3:$E$424,2,0)</f>
        <v>Вал Урал 4320-2201010-01</v>
      </c>
      <c r="D12" s="5" t="str">
        <f>VLOOKUP(B12,[1]Лист2!$A$3:$E$424,3,0)</f>
        <v>ШТ</v>
      </c>
      <c r="E12" s="4">
        <v>2</v>
      </c>
      <c r="F12" s="9">
        <v>4407</v>
      </c>
      <c r="G12" s="9">
        <v>8814</v>
      </c>
    </row>
    <row r="13" spans="1:8" ht="16.5" x14ac:dyDescent="0.3">
      <c r="A13" s="8" t="s">
        <v>6</v>
      </c>
      <c r="B13" s="13">
        <v>1945384</v>
      </c>
      <c r="C13" s="4" t="str">
        <f>VLOOKUP(B13,[1]Лист2!$A$3:$E$424,2,0)</f>
        <v>Вал-шестерня 1ГПКС.11.01.002-01 КМЗ</v>
      </c>
      <c r="D13" s="5" t="str">
        <f>VLOOKUP(B13,[1]Лист2!$A$3:$E$424,3,0)</f>
        <v>ШТ</v>
      </c>
      <c r="E13" s="4">
        <v>1</v>
      </c>
      <c r="F13" s="9">
        <v>162659.68799999999</v>
      </c>
      <c r="G13" s="9">
        <v>162659.68799999999</v>
      </c>
    </row>
    <row r="14" spans="1:8" ht="16.5" x14ac:dyDescent="0.3">
      <c r="A14" s="8" t="s">
        <v>6</v>
      </c>
      <c r="B14" s="13">
        <v>1040927</v>
      </c>
      <c r="C14" s="4" t="str">
        <f>VLOOKUP(B14,[1]Лист2!$A$3:$E$424,2,0)</f>
        <v>Вал-шестерня Л80.22.01.034</v>
      </c>
      <c r="D14" s="5" t="str">
        <f>VLOOKUP(B14,[1]Лист2!$A$3:$E$424,3,0)</f>
        <v>ШТ</v>
      </c>
      <c r="E14" s="4">
        <v>8</v>
      </c>
      <c r="F14" s="9">
        <v>29601.54</v>
      </c>
      <c r="G14" s="9">
        <v>236812.32</v>
      </c>
    </row>
    <row r="15" spans="1:8" ht="16.5" x14ac:dyDescent="0.3">
      <c r="A15" s="8" t="s">
        <v>6</v>
      </c>
      <c r="B15" s="13">
        <v>1018485</v>
      </c>
      <c r="C15" s="4" t="str">
        <f>VLOOKUP(B15,[1]Лист2!$A$3:$E$424,2,0)</f>
        <v>Вкладыш Урал 375-3003055</v>
      </c>
      <c r="D15" s="5" t="str">
        <f>VLOOKUP(B15,[1]Лист2!$A$3:$E$424,3,0)</f>
        <v>ШТ</v>
      </c>
      <c r="E15" s="4">
        <v>18</v>
      </c>
      <c r="F15" s="9">
        <v>272.4306666666667</v>
      </c>
      <c r="G15" s="9">
        <v>4903.7519999999995</v>
      </c>
    </row>
    <row r="16" spans="1:8" ht="16.5" x14ac:dyDescent="0.3">
      <c r="A16" s="8" t="s">
        <v>6</v>
      </c>
      <c r="B16" s="13">
        <v>1991789</v>
      </c>
      <c r="C16" s="4" t="str">
        <f>VLOOKUP(B16,[1]Лист2!$A$3:$E$424,2,0)</f>
        <v>Втулка 380х320х200 БрАЖ9-4</v>
      </c>
      <c r="D16" s="5" t="str">
        <f>VLOOKUP(B16,[1]Лист2!$A$3:$E$424,3,0)</f>
        <v>ШТ</v>
      </c>
      <c r="E16" s="4">
        <v>1</v>
      </c>
      <c r="F16" s="9">
        <v>44736</v>
      </c>
      <c r="G16" s="9">
        <v>44736</v>
      </c>
    </row>
    <row r="17" spans="1:7" ht="16.5" x14ac:dyDescent="0.3">
      <c r="A17" s="8" t="s">
        <v>6</v>
      </c>
      <c r="B17" s="13">
        <v>1074235</v>
      </c>
      <c r="C17" s="4" t="str">
        <f>VLOOKUP(B17,[1]Лист2!$A$3:$E$424,2,0)</f>
        <v>ВТУЛКА 7519-2919187</v>
      </c>
      <c r="D17" s="5" t="str">
        <f>VLOOKUP(B17,[1]Лист2!$A$3:$E$424,3,0)</f>
        <v>ШТ</v>
      </c>
      <c r="E17" s="4">
        <v>1</v>
      </c>
      <c r="F17" s="9">
        <v>3059.52</v>
      </c>
      <c r="G17" s="9">
        <v>3059.52</v>
      </c>
    </row>
    <row r="18" spans="1:7" ht="16.5" x14ac:dyDescent="0.3">
      <c r="A18" s="8" t="s">
        <v>6</v>
      </c>
      <c r="B18" s="13">
        <v>1596816</v>
      </c>
      <c r="C18" s="4" t="str">
        <f>VLOOKUP(B18,[1]Лист2!$A$3:$E$424,2,0)</f>
        <v>ВТУЛКА SDR21 ТУ 2248-001-500449230-2007</v>
      </c>
      <c r="D18" s="5" t="str">
        <f>VLOOKUP(B18,[1]Лист2!$A$3:$E$424,3,0)</f>
        <v>ШТ</v>
      </c>
      <c r="E18" s="4">
        <v>4</v>
      </c>
      <c r="F18" s="9">
        <v>840</v>
      </c>
      <c r="G18" s="9">
        <v>3360</v>
      </c>
    </row>
    <row r="19" spans="1:7" ht="16.5" x14ac:dyDescent="0.3">
      <c r="A19" s="8" t="s">
        <v>6</v>
      </c>
      <c r="B19" s="13">
        <v>1074234</v>
      </c>
      <c r="C19" s="4" t="str">
        <f>VLOOKUP(B19,[1]Лист2!$A$3:$E$424,2,0)</f>
        <v>Втулка БелАЗ 7519-2919186</v>
      </c>
      <c r="D19" s="5" t="str">
        <f>VLOOKUP(B19,[1]Лист2!$A$3:$E$424,3,0)</f>
        <v>ШТ</v>
      </c>
      <c r="E19" s="4">
        <v>1</v>
      </c>
      <c r="F19" s="9">
        <v>4237.0679999999993</v>
      </c>
      <c r="G19" s="9">
        <v>4237.0679999999993</v>
      </c>
    </row>
    <row r="20" spans="1:7" ht="16.5" x14ac:dyDescent="0.3">
      <c r="A20" s="8" t="s">
        <v>6</v>
      </c>
      <c r="B20" s="13">
        <v>1030468</v>
      </c>
      <c r="C20" s="4" t="str">
        <f>VLOOKUP(B20,[1]Лист2!$A$3:$E$424,2,0)</f>
        <v>ВТУЛКА БРОНЗОВАЯ 200/170Х220</v>
      </c>
      <c r="D20" s="5" t="str">
        <f>VLOOKUP(B20,[1]Лист2!$A$3:$E$424,3,0)</f>
        <v>ШТ</v>
      </c>
      <c r="E20" s="4">
        <v>30</v>
      </c>
      <c r="F20" s="9">
        <v>11118</v>
      </c>
      <c r="G20" s="9">
        <v>333540</v>
      </c>
    </row>
    <row r="21" spans="1:7" ht="16.5" x14ac:dyDescent="0.3">
      <c r="A21" s="8" t="s">
        <v>6</v>
      </c>
      <c r="B21" s="13">
        <v>1030471</v>
      </c>
      <c r="C21" s="4" t="str">
        <f>VLOOKUP(B21,[1]Лист2!$A$3:$E$424,2,0)</f>
        <v>ВТУЛКА БРОНЗОВАЯ 490/450Х230</v>
      </c>
      <c r="D21" s="5" t="str">
        <f>VLOOKUP(B21,[1]Лист2!$A$3:$E$424,3,0)</f>
        <v>ШТ</v>
      </c>
      <c r="E21" s="4">
        <v>1</v>
      </c>
      <c r="F21" s="9">
        <v>37800</v>
      </c>
      <c r="G21" s="9">
        <v>37800</v>
      </c>
    </row>
    <row r="22" spans="1:7" ht="16.5" x14ac:dyDescent="0.3">
      <c r="A22" s="8" t="s">
        <v>6</v>
      </c>
      <c r="B22" s="13">
        <v>1877245</v>
      </c>
      <c r="C22" s="4" t="str">
        <f>VLOOKUP(B22,[1]Лист2!$A$3:$E$424,2,0)</f>
        <v>Выкл.авт. фидерный АФВ-1А</v>
      </c>
      <c r="D22" s="5" t="str">
        <f>VLOOKUP(B22,[1]Лист2!$A$3:$E$424,3,0)</f>
        <v>ШТ</v>
      </c>
      <c r="E22" s="4">
        <v>2</v>
      </c>
      <c r="F22" s="9">
        <v>220344.31200000001</v>
      </c>
      <c r="G22" s="9">
        <v>440688.62400000001</v>
      </c>
    </row>
    <row r="23" spans="1:7" ht="16.5" x14ac:dyDescent="0.3">
      <c r="A23" s="8" t="s">
        <v>6</v>
      </c>
      <c r="B23" s="13">
        <v>1763690</v>
      </c>
      <c r="C23" s="4" t="str">
        <f>VLOOKUP(B23,[1]Лист2!$A$3:$E$424,2,0)</f>
        <v>ГАЙКА М24Х2-6Н 250586 БЕЛАЗ</v>
      </c>
      <c r="D23" s="5" t="str">
        <f>VLOOKUP(B23,[1]Лист2!$A$3:$E$424,3,0)</f>
        <v>ШТ</v>
      </c>
      <c r="E23" s="4">
        <v>55</v>
      </c>
      <c r="F23" s="9">
        <v>94.811999999999998</v>
      </c>
      <c r="G23" s="9">
        <v>5214.66</v>
      </c>
    </row>
    <row r="24" spans="1:7" ht="16.5" x14ac:dyDescent="0.3">
      <c r="A24" s="8" t="s">
        <v>6</v>
      </c>
      <c r="B24" s="13">
        <v>1533110</v>
      </c>
      <c r="C24" s="4" t="str">
        <f>VLOOKUP(B24,[1]Лист2!$A$3:$E$424,2,0)</f>
        <v>Гайка Урал 334933 П29</v>
      </c>
      <c r="D24" s="5" t="str">
        <f>VLOOKUP(B24,[1]Лист2!$A$3:$E$424,3,0)</f>
        <v>ШТ</v>
      </c>
      <c r="E24" s="4">
        <v>58</v>
      </c>
      <c r="F24" s="9">
        <v>107.7395172413793</v>
      </c>
      <c r="G24" s="9">
        <v>6248.8919999999998</v>
      </c>
    </row>
    <row r="25" spans="1:7" ht="16.5" x14ac:dyDescent="0.3">
      <c r="A25" s="8" t="s">
        <v>6</v>
      </c>
      <c r="B25" s="13">
        <v>1707492</v>
      </c>
      <c r="C25" s="4" t="str">
        <f>VLOOKUP(B25,[1]Лист2!$A$3:$E$424,2,0)</f>
        <v>ГИДРАНТ Н-1.0</v>
      </c>
      <c r="D25" s="5" t="str">
        <f>VLOOKUP(B25,[1]Лист2!$A$3:$E$424,3,0)</f>
        <v>ШТ</v>
      </c>
      <c r="E25" s="4">
        <v>1</v>
      </c>
      <c r="F25" s="9">
        <v>0.18</v>
      </c>
      <c r="G25" s="9">
        <v>0.18</v>
      </c>
    </row>
    <row r="26" spans="1:7" ht="16.5" x14ac:dyDescent="0.3">
      <c r="A26" s="8" t="s">
        <v>6</v>
      </c>
      <c r="B26" s="13">
        <v>1837562</v>
      </c>
      <c r="C26" s="4" t="str">
        <f>VLOOKUP(B26,[1]Лист2!$A$3:$E$424,2,0)</f>
        <v>Глушитель Урал 36.1201010-02</v>
      </c>
      <c r="D26" s="5" t="str">
        <f>VLOOKUP(B26,[1]Лист2!$A$3:$E$424,3,0)</f>
        <v>ШТ</v>
      </c>
      <c r="E26" s="4">
        <v>1</v>
      </c>
      <c r="F26" s="9">
        <v>3770.6279999999997</v>
      </c>
      <c r="G26" s="9">
        <v>3770.6279999999997</v>
      </c>
    </row>
    <row r="27" spans="1:7" ht="16.5" x14ac:dyDescent="0.3">
      <c r="A27" s="8" t="s">
        <v>6</v>
      </c>
      <c r="B27" s="13">
        <v>2167920</v>
      </c>
      <c r="C27" s="4" t="str">
        <f>VLOOKUP(B27,[1]Лист2!$A$3:$E$424,2,0)</f>
        <v>Дат.полож. ДМГ-100 Т 30 2NO ЛП АТФЕ.4251</v>
      </c>
      <c r="D27" s="5" t="str">
        <f>VLOOKUP(B27,[1]Лист2!$A$3:$E$424,3,0)</f>
        <v>ШТ</v>
      </c>
      <c r="E27" s="4">
        <v>7</v>
      </c>
      <c r="F27" s="9">
        <v>31657.379999999997</v>
      </c>
      <c r="G27" s="9">
        <v>221601.65999999997</v>
      </c>
    </row>
    <row r="28" spans="1:7" ht="16.5" x14ac:dyDescent="0.3">
      <c r="A28" s="8" t="s">
        <v>6</v>
      </c>
      <c r="B28" s="13">
        <v>2019167</v>
      </c>
      <c r="C28" s="4" t="str">
        <f>VLOOKUP(B28,[1]Лист2!$A$3:$E$424,2,0)</f>
        <v>Дат.полож.ДМГ-100</v>
      </c>
      <c r="D28" s="5" t="str">
        <f>VLOOKUP(B28,[1]Лист2!$A$3:$E$424,3,0)</f>
        <v>ШТ</v>
      </c>
      <c r="E28" s="4">
        <v>3</v>
      </c>
      <c r="F28" s="9">
        <v>17822.399999999998</v>
      </c>
      <c r="G28" s="9">
        <v>53467.199999999997</v>
      </c>
    </row>
    <row r="29" spans="1:7" ht="16.5" x14ac:dyDescent="0.3">
      <c r="A29" s="8" t="s">
        <v>6</v>
      </c>
      <c r="B29" s="13">
        <v>1058603</v>
      </c>
      <c r="C29" s="4" t="str">
        <f>VLOOKUP(B29,[1]Лист2!$A$3:$E$424,2,0)</f>
        <v>Датч. CO-D4</v>
      </c>
      <c r="D29" s="5" t="str">
        <f>VLOOKUP(B29,[1]Лист2!$A$3:$E$424,3,0)</f>
        <v>ШТ</v>
      </c>
      <c r="E29" s="4">
        <v>49</v>
      </c>
      <c r="F29" s="9">
        <v>9505.3667755102033</v>
      </c>
      <c r="G29" s="9">
        <v>465762.97200000001</v>
      </c>
    </row>
    <row r="30" spans="1:7" ht="16.5" x14ac:dyDescent="0.3">
      <c r="A30" s="8" t="s">
        <v>6</v>
      </c>
      <c r="B30" s="13">
        <v>1058604</v>
      </c>
      <c r="C30" s="4" t="str">
        <f>VLOOKUP(B30,[1]Лист2!$A$3:$E$424,2,0)</f>
        <v>Датч. EVRO Oksik 3</v>
      </c>
      <c r="D30" s="5" t="str">
        <f>VLOOKUP(B30,[1]Лист2!$A$3:$E$424,3,0)</f>
        <v>ШТ</v>
      </c>
      <c r="E30" s="4">
        <v>128</v>
      </c>
      <c r="F30" s="9">
        <v>6006.7178437500006</v>
      </c>
      <c r="G30" s="9">
        <v>768859.88400000008</v>
      </c>
    </row>
    <row r="31" spans="1:7" ht="16.5" x14ac:dyDescent="0.3">
      <c r="A31" s="8" t="s">
        <v>6</v>
      </c>
      <c r="B31" s="13">
        <v>1558741</v>
      </c>
      <c r="C31" s="4" t="str">
        <f>VLOOKUP(B31,[1]Лист2!$A$3:$E$424,2,0)</f>
        <v>Датчик ЗМЗ 406-1130000-01</v>
      </c>
      <c r="D31" s="5" t="str">
        <f>VLOOKUP(B31,[1]Лист2!$A$3:$E$424,3,0)</f>
        <v>ШТ</v>
      </c>
      <c r="E31" s="4">
        <v>2</v>
      </c>
      <c r="F31" s="9">
        <v>275.44799999999998</v>
      </c>
      <c r="G31" s="9">
        <v>550.89599999999996</v>
      </c>
    </row>
    <row r="32" spans="1:7" ht="16.5" x14ac:dyDescent="0.3">
      <c r="A32" s="8" t="s">
        <v>6</v>
      </c>
      <c r="B32" s="13">
        <v>1811611</v>
      </c>
      <c r="C32" s="4" t="str">
        <f>VLOOKUP(B32,[1]Лист2!$A$3:$E$424,2,0)</f>
        <v>Датчик УАЗ 110308-0239010</v>
      </c>
      <c r="D32" s="5" t="str">
        <f>VLOOKUP(B32,[1]Лист2!$A$3:$E$424,3,0)</f>
        <v>ШТ</v>
      </c>
      <c r="E32" s="4">
        <v>2</v>
      </c>
      <c r="F32" s="9">
        <v>503.14800000000002</v>
      </c>
      <c r="G32" s="9">
        <v>1006.296</v>
      </c>
    </row>
    <row r="33" spans="1:7" ht="16.5" x14ac:dyDescent="0.3">
      <c r="A33" s="8" t="s">
        <v>6</v>
      </c>
      <c r="B33" s="13">
        <v>1820975</v>
      </c>
      <c r="C33" s="4" t="str">
        <f>VLOOKUP(B33,[1]Лист2!$A$3:$E$424,2,0)</f>
        <v>Датчик УАЗ 234.3828000</v>
      </c>
      <c r="D33" s="5" t="str">
        <f>VLOOKUP(B33,[1]Лист2!$A$3:$E$424,3,0)</f>
        <v>ШТ</v>
      </c>
      <c r="E33" s="4">
        <v>2</v>
      </c>
      <c r="F33" s="9">
        <v>213.06</v>
      </c>
      <c r="G33" s="9">
        <v>426.12</v>
      </c>
    </row>
    <row r="34" spans="1:7" ht="16.5" x14ac:dyDescent="0.3">
      <c r="A34" s="8" t="s">
        <v>6</v>
      </c>
      <c r="B34" s="13">
        <v>1783681</v>
      </c>
      <c r="C34" s="4" t="str">
        <f>VLOOKUP(B34,[1]Лист2!$A$3:$E$424,2,0)</f>
        <v>ДВИГАТЕЛЬ 81.00506.6192 MAN</v>
      </c>
      <c r="D34" s="5" t="str">
        <f>VLOOKUP(B34,[1]Лист2!$A$3:$E$424,3,0)</f>
        <v>ШТ</v>
      </c>
      <c r="E34" s="4">
        <v>1</v>
      </c>
      <c r="F34" s="9">
        <v>285600</v>
      </c>
      <c r="G34" s="9">
        <v>285600</v>
      </c>
    </row>
    <row r="35" spans="1:7" ht="16.5" x14ac:dyDescent="0.3">
      <c r="A35" s="8" t="s">
        <v>6</v>
      </c>
      <c r="B35" s="13">
        <v>1476199</v>
      </c>
      <c r="C35" s="4" t="str">
        <f>VLOOKUP(B35,[1]Лист2!$A$3:$E$424,2,0)</f>
        <v>Диафрагма Урал 5557-4209136</v>
      </c>
      <c r="D35" s="5" t="str">
        <f>VLOOKUP(B35,[1]Лист2!$A$3:$E$424,3,0)</f>
        <v>ШТ</v>
      </c>
      <c r="E35" s="4">
        <v>3</v>
      </c>
      <c r="F35" s="9">
        <v>105.84</v>
      </c>
      <c r="G35" s="9">
        <v>317.52000000000004</v>
      </c>
    </row>
    <row r="36" spans="1:7" ht="16.5" x14ac:dyDescent="0.3">
      <c r="A36" s="8" t="s">
        <v>6</v>
      </c>
      <c r="B36" s="13">
        <v>1713446</v>
      </c>
      <c r="C36" s="4" t="str">
        <f>VLOOKUP(B36,[1]Лист2!$A$3:$E$424,2,0)</f>
        <v>Диск ЗМЗ 53-1601130-11</v>
      </c>
      <c r="D36" s="5" t="str">
        <f>VLOOKUP(B36,[1]Лист2!$A$3:$E$424,3,0)</f>
        <v>ШТ</v>
      </c>
      <c r="E36" s="4">
        <v>1</v>
      </c>
      <c r="F36" s="9">
        <v>1704.7439999999999</v>
      </c>
      <c r="G36" s="9">
        <v>1704.7439999999999</v>
      </c>
    </row>
    <row r="37" spans="1:7" ht="16.5" x14ac:dyDescent="0.3">
      <c r="A37" s="8" t="s">
        <v>6</v>
      </c>
      <c r="B37" s="13">
        <v>1494992</v>
      </c>
      <c r="C37" s="4" t="str">
        <f>VLOOKUP(B37,[1]Лист2!$A$3:$E$424,2,0)</f>
        <v>ДИСК НАЖИМН СЦЕПЛЕНИЯ 182.1601093</v>
      </c>
      <c r="D37" s="5" t="str">
        <f>VLOOKUP(B37,[1]Лист2!$A$3:$E$424,3,0)</f>
        <v>ШТ</v>
      </c>
      <c r="E37" s="4">
        <v>1</v>
      </c>
      <c r="F37" s="9">
        <v>4802.4719999999998</v>
      </c>
      <c r="G37" s="9">
        <v>4802.4719999999998</v>
      </c>
    </row>
    <row r="38" spans="1:7" ht="16.5" x14ac:dyDescent="0.3">
      <c r="A38" s="8" t="s">
        <v>6</v>
      </c>
      <c r="B38" s="13">
        <v>1023009</v>
      </c>
      <c r="C38" s="4" t="str">
        <f>VLOOKUP(B38,[1]Лист2!$A$3:$E$424,2,0)</f>
        <v>ДИСК СЦЕПЛЕНИЯ НАЖИМНОЙ ГАЗ 5233-1601090</v>
      </c>
      <c r="D38" s="5" t="str">
        <f>VLOOKUP(B38,[1]Лист2!$A$3:$E$424,3,0)</f>
        <v>ШТ</v>
      </c>
      <c r="E38" s="4">
        <v>1</v>
      </c>
      <c r="F38" s="9">
        <v>7790.0399999999991</v>
      </c>
      <c r="G38" s="9">
        <v>7790.0399999999991</v>
      </c>
    </row>
    <row r="39" spans="1:7" ht="16.5" x14ac:dyDescent="0.3">
      <c r="A39" s="8" t="s">
        <v>6</v>
      </c>
      <c r="B39" s="13">
        <v>1495059</v>
      </c>
      <c r="C39" s="4" t="str">
        <f>VLOOKUP(B39,[1]Лист2!$A$3:$E$424,2,0)</f>
        <v>Замок Урал 377-6105012-Б2</v>
      </c>
      <c r="D39" s="5" t="str">
        <f>VLOOKUP(B39,[1]Лист2!$A$3:$E$424,3,0)</f>
        <v>ШТ</v>
      </c>
      <c r="E39" s="4">
        <v>6</v>
      </c>
      <c r="F39" s="9">
        <v>418.56</v>
      </c>
      <c r="G39" s="9">
        <v>2511.36</v>
      </c>
    </row>
    <row r="40" spans="1:7" ht="16.5" x14ac:dyDescent="0.3">
      <c r="A40" s="8" t="s">
        <v>6</v>
      </c>
      <c r="B40" s="13">
        <v>1495058</v>
      </c>
      <c r="C40" s="4" t="str">
        <f>VLOOKUP(B40,[1]Лист2!$A$3:$E$424,2,0)</f>
        <v>Замок Урал 377-6105013-Б2</v>
      </c>
      <c r="D40" s="5" t="str">
        <f>VLOOKUP(B40,[1]Лист2!$A$3:$E$424,3,0)</f>
        <v>ШТ</v>
      </c>
      <c r="E40" s="4">
        <v>3</v>
      </c>
      <c r="F40" s="9">
        <v>418.56</v>
      </c>
      <c r="G40" s="9">
        <v>1255.68</v>
      </c>
    </row>
    <row r="41" spans="1:7" ht="16.5" x14ac:dyDescent="0.3">
      <c r="A41" s="8" t="s">
        <v>6</v>
      </c>
      <c r="B41" s="13">
        <v>1039830</v>
      </c>
      <c r="C41" s="4" t="str">
        <f>VLOOKUP(B41,[1]Лист2!$A$3:$E$424,2,0)</f>
        <v>Изолятор КРУВ-6М</v>
      </c>
      <c r="D41" s="5" t="str">
        <f>VLOOKUP(B41,[1]Лист2!$A$3:$E$424,3,0)</f>
        <v>ШТ</v>
      </c>
      <c r="E41" s="4">
        <v>3</v>
      </c>
      <c r="F41" s="9">
        <v>17124</v>
      </c>
      <c r="G41" s="9">
        <v>51372</v>
      </c>
    </row>
    <row r="42" spans="1:7" ht="16.5" x14ac:dyDescent="0.3">
      <c r="A42" s="8" t="s">
        <v>6</v>
      </c>
      <c r="B42" s="13">
        <v>2157160</v>
      </c>
      <c r="C42" s="4" t="str">
        <f>VLOOKUP(B42,[1]Лист2!$A$3:$E$424,2,0)</f>
        <v>Индик. JY12ВОЗ-VA НПЦ АТБ</v>
      </c>
      <c r="D42" s="5" t="str">
        <f>VLOOKUP(B42,[1]Лист2!$A$3:$E$424,3,0)</f>
        <v>ШТ</v>
      </c>
      <c r="E42" s="4">
        <v>288</v>
      </c>
      <c r="F42" s="9">
        <v>3196.8842450000002</v>
      </c>
      <c r="G42" s="9">
        <v>920702.66255999997</v>
      </c>
    </row>
    <row r="43" spans="1:7" ht="16.5" x14ac:dyDescent="0.3">
      <c r="A43" s="8" t="s">
        <v>6</v>
      </c>
      <c r="B43" s="13">
        <v>1817029</v>
      </c>
      <c r="C43" s="4" t="str">
        <f>VLOOKUP(B43,[1]Лист2!$A$3:$E$424,2,0)</f>
        <v>Каб. MGXTSV-12B1</v>
      </c>
      <c r="D43" s="5" t="str">
        <f>VLOOKUP(B43,[1]Лист2!$A$3:$E$424,3,0)</f>
        <v>М</v>
      </c>
      <c r="E43" s="4">
        <v>6000</v>
      </c>
      <c r="F43" s="9">
        <v>120</v>
      </c>
      <c r="G43" s="9">
        <v>720000</v>
      </c>
    </row>
    <row r="44" spans="1:7" ht="16.5" x14ac:dyDescent="0.3">
      <c r="A44" s="8" t="s">
        <v>6</v>
      </c>
      <c r="B44" s="13">
        <v>1956089</v>
      </c>
      <c r="C44" s="4" t="str">
        <f>VLOOKUP(B44,[1]Лист2!$A$3:$E$424,2,0)</f>
        <v>Каб.ВБШвнг(А)-ХЛ 4х150мс-1</v>
      </c>
      <c r="D44" s="5" t="str">
        <f>VLOOKUP(B44,[1]Лист2!$A$3:$E$424,3,0)</f>
        <v>М</v>
      </c>
      <c r="E44" s="4">
        <v>248</v>
      </c>
      <c r="F44" s="9">
        <v>2891.7770322580645</v>
      </c>
      <c r="G44" s="9">
        <v>717160.70400000003</v>
      </c>
    </row>
    <row r="45" spans="1:7" ht="16.5" x14ac:dyDescent="0.3">
      <c r="A45" s="8" t="s">
        <v>6</v>
      </c>
      <c r="B45" s="13">
        <v>1428341</v>
      </c>
      <c r="C45" s="4" t="str">
        <f>VLOOKUP(B45,[1]Лист2!$A$3:$E$424,2,0)</f>
        <v>Каб.КВПЭФВПТР</v>
      </c>
      <c r="D45" s="5" t="str">
        <f>VLOOKUP(B45,[1]Лист2!$A$3:$E$424,3,0)</f>
        <v>М</v>
      </c>
      <c r="E45" s="4">
        <v>70</v>
      </c>
      <c r="F45" s="9">
        <v>44.652000000000001</v>
      </c>
      <c r="G45" s="9">
        <v>3125.6400000000003</v>
      </c>
    </row>
    <row r="46" spans="1:7" ht="16.5" x14ac:dyDescent="0.3">
      <c r="A46" s="8" t="s">
        <v>6</v>
      </c>
      <c r="B46" s="13">
        <v>1000144</v>
      </c>
      <c r="C46" s="4" t="str">
        <f>VLOOKUP(B46,[1]Лист2!$A$3:$E$424,2,0)</f>
        <v>Каб.КГЭШ 3х50+1х10+3х4-1,14</v>
      </c>
      <c r="D46" s="5" t="str">
        <f>VLOOKUP(B46,[1]Лист2!$A$3:$E$424,3,0)</f>
        <v>М</v>
      </c>
      <c r="E46" s="4">
        <v>60</v>
      </c>
      <c r="F46" s="9">
        <v>3144.96</v>
      </c>
      <c r="G46" s="9">
        <v>188697.60000000001</v>
      </c>
    </row>
    <row r="47" spans="1:7" ht="16.5" x14ac:dyDescent="0.3">
      <c r="A47" s="8" t="s">
        <v>6</v>
      </c>
      <c r="B47" s="13">
        <v>1524735</v>
      </c>
      <c r="C47" s="4" t="str">
        <f>VLOOKUP(B47,[1]Лист2!$A$3:$E$424,2,0)</f>
        <v>Каб.МКВЭВ 2х0,35</v>
      </c>
      <c r="D47" s="5" t="str">
        <f>VLOOKUP(B47,[1]Лист2!$A$3:$E$424,3,0)</f>
        <v>М</v>
      </c>
      <c r="E47" s="4">
        <v>500</v>
      </c>
      <c r="F47" s="9">
        <v>27.384</v>
      </c>
      <c r="G47" s="9">
        <v>13692</v>
      </c>
    </row>
    <row r="48" spans="1:7" ht="16.5" x14ac:dyDescent="0.3">
      <c r="A48" s="8" t="s">
        <v>6</v>
      </c>
      <c r="B48" s="13">
        <v>1668802</v>
      </c>
      <c r="C48" s="4" t="str">
        <f>VLOOKUP(B48,[1]Лист2!$A$3:$E$424,2,0)</f>
        <v>Кабель DATtech 305755</v>
      </c>
      <c r="D48" s="5" t="str">
        <f>VLOOKUP(B48,[1]Лист2!$A$3:$E$424,3,0)</f>
        <v>ШТ</v>
      </c>
      <c r="E48" s="4">
        <v>40</v>
      </c>
      <c r="F48" s="9">
        <v>1032.0359999999998</v>
      </c>
      <c r="G48" s="9">
        <v>41281.439999999995</v>
      </c>
    </row>
    <row r="49" spans="1:7" ht="16.5" x14ac:dyDescent="0.3">
      <c r="A49" s="8" t="s">
        <v>6</v>
      </c>
      <c r="B49" s="13">
        <v>1736615</v>
      </c>
      <c r="C49" s="4" t="str">
        <f>VLOOKUP(B49,[1]Лист2!$A$3:$E$424,2,0)</f>
        <v>Камера тормозная воздушная 4230760060 Wa</v>
      </c>
      <c r="D49" s="5" t="str">
        <f>VLOOKUP(B49,[1]Лист2!$A$3:$E$424,3,0)</f>
        <v>ШТ</v>
      </c>
      <c r="E49" s="4">
        <v>2</v>
      </c>
      <c r="F49" s="9">
        <v>6938.4</v>
      </c>
      <c r="G49" s="9">
        <v>13876.8</v>
      </c>
    </row>
    <row r="50" spans="1:7" ht="16.5" x14ac:dyDescent="0.3">
      <c r="A50" s="8" t="s">
        <v>6</v>
      </c>
      <c r="B50" s="13">
        <v>1968911</v>
      </c>
      <c r="C50" s="4" t="str">
        <f>VLOOKUP(B50,[1]Лист2!$A$3:$E$424,2,0)</f>
        <v>Кассета КО-350</v>
      </c>
      <c r="D50" s="5" t="str">
        <f>VLOOKUP(B50,[1]Лист2!$A$3:$E$424,3,0)</f>
        <v>ШТ</v>
      </c>
      <c r="E50" s="4">
        <v>1</v>
      </c>
      <c r="F50" s="9">
        <v>23760</v>
      </c>
      <c r="G50" s="9">
        <v>23760</v>
      </c>
    </row>
    <row r="51" spans="1:7" ht="16.5" x14ac:dyDescent="0.3">
      <c r="A51" s="8" t="s">
        <v>6</v>
      </c>
      <c r="B51" s="13">
        <v>2157166</v>
      </c>
      <c r="C51" s="4" t="str">
        <f>VLOOKUP(B51,[1]Лист2!$A$3:$E$424,2,0)</f>
        <v>Клавиатура М01.02.000 НПЦ АТБ</v>
      </c>
      <c r="D51" s="5" t="str">
        <f>VLOOKUP(B51,[1]Лист2!$A$3:$E$424,3,0)</f>
        <v>ШТ</v>
      </c>
      <c r="E51" s="4">
        <v>163</v>
      </c>
      <c r="F51" s="9">
        <v>1581.5760736196319</v>
      </c>
      <c r="G51" s="9">
        <v>257796.9</v>
      </c>
    </row>
    <row r="52" spans="1:7" ht="16.5" x14ac:dyDescent="0.3">
      <c r="A52" s="8" t="s">
        <v>6</v>
      </c>
      <c r="B52" s="13">
        <v>1699849</v>
      </c>
      <c r="C52" s="4" t="str">
        <f>VLOOKUP(B52,[1]Лист2!$A$3:$E$424,2,0)</f>
        <v>Клап. Fazos P08.731/1</v>
      </c>
      <c r="D52" s="5" t="str">
        <f>VLOOKUP(B52,[1]Лист2!$A$3:$E$424,3,0)</f>
        <v>ШТ</v>
      </c>
      <c r="E52" s="4">
        <v>20</v>
      </c>
      <c r="F52" s="9">
        <v>28926.560399999998</v>
      </c>
      <c r="G52" s="9">
        <v>578531.20799999998</v>
      </c>
    </row>
    <row r="53" spans="1:7" ht="16.5" x14ac:dyDescent="0.3">
      <c r="A53" s="8" t="s">
        <v>6</v>
      </c>
      <c r="B53" s="13">
        <v>1613688</v>
      </c>
      <c r="C53" s="4" t="str">
        <f>VLOOKUP(B53,[1]Лист2!$A$3:$E$424,2,0)</f>
        <v>КЛАПАН 16Ч42Р ДУ 150 1.6МПа С СЕТКОЙ</v>
      </c>
      <c r="D53" s="5" t="str">
        <f>VLOOKUP(B53,[1]Лист2!$A$3:$E$424,3,0)</f>
        <v>ШТ</v>
      </c>
      <c r="E53" s="4">
        <v>3</v>
      </c>
      <c r="F53" s="9">
        <v>14025</v>
      </c>
      <c r="G53" s="9">
        <v>42075</v>
      </c>
    </row>
    <row r="54" spans="1:7" ht="16.5" x14ac:dyDescent="0.3">
      <c r="A54" s="8" t="s">
        <v>6</v>
      </c>
      <c r="B54" s="13">
        <v>1622992</v>
      </c>
      <c r="C54" s="4" t="str">
        <f>VLOOKUP(B54,[1]Лист2!$A$3:$E$424,2,0)</f>
        <v>КЛАПАН 64221-3515310-10 МАЗ</v>
      </c>
      <c r="D54" s="5" t="str">
        <f>VLOOKUP(B54,[1]Лист2!$A$3:$E$424,3,0)</f>
        <v>ШТ</v>
      </c>
      <c r="E54" s="4">
        <v>2</v>
      </c>
      <c r="F54" s="9">
        <v>3410.4</v>
      </c>
      <c r="G54" s="9">
        <v>6820.8</v>
      </c>
    </row>
    <row r="55" spans="1:7" ht="16.5" x14ac:dyDescent="0.3">
      <c r="A55" s="8" t="s">
        <v>6</v>
      </c>
      <c r="B55" s="13">
        <v>1024162</v>
      </c>
      <c r="C55" s="4" t="str">
        <f>VLOOKUP(B55,[1]Лист2!$A$3:$E$424,2,0)</f>
        <v>Клапан БелАЗ 7555-3420200-01</v>
      </c>
      <c r="D55" s="5" t="str">
        <f>VLOOKUP(B55,[1]Лист2!$A$3:$E$424,3,0)</f>
        <v>ШТ</v>
      </c>
      <c r="E55" s="4">
        <v>1</v>
      </c>
      <c r="F55" s="9">
        <v>17588.844000000001</v>
      </c>
      <c r="G55" s="9">
        <v>17588.844000000001</v>
      </c>
    </row>
    <row r="56" spans="1:7" ht="16.5" x14ac:dyDescent="0.3">
      <c r="A56" s="8" t="s">
        <v>6</v>
      </c>
      <c r="B56" s="13">
        <v>1003237</v>
      </c>
      <c r="C56" s="4" t="str">
        <f>VLOOKUP(B56,[1]Лист2!$A$3:$E$424,2,0)</f>
        <v>КНОПКА КУ-91 РВ</v>
      </c>
      <c r="D56" s="5" t="str">
        <f>VLOOKUP(B56,[1]Лист2!$A$3:$E$424,3,0)</f>
        <v>ШТ</v>
      </c>
      <c r="E56" s="4">
        <v>7</v>
      </c>
      <c r="F56" s="9">
        <v>3070.248</v>
      </c>
      <c r="G56" s="9">
        <v>21491.735999999997</v>
      </c>
    </row>
    <row r="57" spans="1:7" ht="16.5" x14ac:dyDescent="0.3">
      <c r="A57" s="8" t="s">
        <v>6</v>
      </c>
      <c r="B57" s="13">
        <v>1801446</v>
      </c>
      <c r="C57" s="4" t="str">
        <f>VLOOKUP(B57,[1]Лист2!$A$3:$E$424,2,0)</f>
        <v>Козырек защитный БелАЗ 75306-8201165</v>
      </c>
      <c r="D57" s="5" t="str">
        <f>VLOOKUP(B57,[1]Лист2!$A$3:$E$424,3,0)</f>
        <v>ШТ</v>
      </c>
      <c r="E57" s="4">
        <v>5</v>
      </c>
      <c r="F57" s="9">
        <v>1428.0935999999999</v>
      </c>
      <c r="G57" s="9">
        <v>7140.4679999999989</v>
      </c>
    </row>
    <row r="58" spans="1:7" ht="16.5" x14ac:dyDescent="0.3">
      <c r="A58" s="8" t="s">
        <v>6</v>
      </c>
      <c r="B58" s="13">
        <v>1804741</v>
      </c>
      <c r="C58" s="4" t="str">
        <f>VLOOKUP(B58,[1]Лист2!$A$3:$E$424,2,0)</f>
        <v>Колесо ТЭМ2У.10.50.000</v>
      </c>
      <c r="D58" s="5" t="str">
        <f>VLOOKUP(B58,[1]Лист2!$A$3:$E$424,3,0)</f>
        <v>ШТ</v>
      </c>
      <c r="E58" s="4">
        <v>1</v>
      </c>
      <c r="F58" s="9">
        <v>70800</v>
      </c>
      <c r="G58" s="9">
        <v>70800</v>
      </c>
    </row>
    <row r="59" spans="1:7" ht="16.5" x14ac:dyDescent="0.3">
      <c r="A59" s="8" t="s">
        <v>6</v>
      </c>
      <c r="B59" s="13">
        <v>1042535</v>
      </c>
      <c r="C59" s="4" t="str">
        <f>VLOOKUP(B59,[1]Лист2!$A$3:$E$424,2,0)</f>
        <v>Колодка БелАЗ 7555-3507015</v>
      </c>
      <c r="D59" s="5" t="str">
        <f>VLOOKUP(B59,[1]Лист2!$A$3:$E$424,3,0)</f>
        <v>ШТ</v>
      </c>
      <c r="E59" s="4">
        <v>1</v>
      </c>
      <c r="F59" s="9">
        <v>8519.0159999999996</v>
      </c>
      <c r="G59" s="9">
        <v>8519.0159999999996</v>
      </c>
    </row>
    <row r="60" spans="1:7" ht="16.5" x14ac:dyDescent="0.3">
      <c r="A60" s="8" t="s">
        <v>6</v>
      </c>
      <c r="B60" s="13">
        <v>1551458</v>
      </c>
      <c r="C60" s="4" t="str">
        <f>VLOOKUP(B60,[1]Лист2!$A$3:$E$424,2,0)</f>
        <v>Кольцо БелАЗ 548А-2201066</v>
      </c>
      <c r="D60" s="5" t="str">
        <f>VLOOKUP(B60,[1]Лист2!$A$3:$E$424,3,0)</f>
        <v>ШТ</v>
      </c>
      <c r="E60" s="4">
        <v>47</v>
      </c>
      <c r="F60" s="9">
        <v>450</v>
      </c>
      <c r="G60" s="9">
        <v>21150</v>
      </c>
    </row>
    <row r="61" spans="1:7" ht="16.5" x14ac:dyDescent="0.3">
      <c r="A61" s="8" t="s">
        <v>6</v>
      </c>
      <c r="B61" s="13">
        <v>1801443</v>
      </c>
      <c r="C61" s="4" t="str">
        <f>VLOOKUP(B61,[1]Лист2!$A$3:$E$424,2,0)</f>
        <v>Кольцо пружинное КМЗ ТП38.79.17.012</v>
      </c>
      <c r="D61" s="5" t="str">
        <f>VLOOKUP(B61,[1]Лист2!$A$3:$E$424,3,0)</f>
        <v>ШТ</v>
      </c>
      <c r="E61" s="4">
        <v>200</v>
      </c>
      <c r="F61" s="9">
        <v>63.599999999999994</v>
      </c>
      <c r="G61" s="9">
        <v>12720</v>
      </c>
    </row>
    <row r="62" spans="1:7" ht="16.5" x14ac:dyDescent="0.3">
      <c r="A62" s="8" t="s">
        <v>6</v>
      </c>
      <c r="B62" s="13">
        <v>1124161</v>
      </c>
      <c r="C62" s="4" t="str">
        <f>VLOOKUP(B62,[1]Лист2!$A$3:$E$424,2,0)</f>
        <v>Кольцо стеновое КС10.9 Г8020</v>
      </c>
      <c r="D62" s="5" t="str">
        <f>VLOOKUP(B62,[1]Лист2!$A$3:$E$424,3,0)</f>
        <v>ШТ</v>
      </c>
      <c r="E62" s="4">
        <v>2</v>
      </c>
      <c r="F62" s="9">
        <v>16080</v>
      </c>
      <c r="G62" s="9">
        <v>32160</v>
      </c>
    </row>
    <row r="63" spans="1:7" ht="16.5" x14ac:dyDescent="0.3">
      <c r="A63" s="8" t="s">
        <v>6</v>
      </c>
      <c r="B63" s="13">
        <v>1958507</v>
      </c>
      <c r="C63" s="4" t="str">
        <f>VLOOKUP(B63,[1]Лист2!$A$3:$E$424,2,0)</f>
        <v>Кольцо стоп. 72 DIN472</v>
      </c>
      <c r="D63" s="5" t="str">
        <f>VLOOKUP(B63,[1]Лист2!$A$3:$E$424,3,0)</f>
        <v>ШТ</v>
      </c>
      <c r="E63" s="4">
        <v>60</v>
      </c>
      <c r="F63" s="9">
        <v>40.643999999999998</v>
      </c>
      <c r="G63" s="9">
        <v>2438.64</v>
      </c>
    </row>
    <row r="64" spans="1:7" ht="16.5" x14ac:dyDescent="0.3">
      <c r="A64" s="8" t="s">
        <v>6</v>
      </c>
      <c r="B64" s="13">
        <v>1510835</v>
      </c>
      <c r="C64" s="4" t="str">
        <f>VLOOKUP(B64,[1]Лист2!$A$3:$E$424,2,0)</f>
        <v>Кольцо Урал 375-3003122</v>
      </c>
      <c r="D64" s="5" t="str">
        <f>VLOOKUP(B64,[1]Лист2!$A$3:$E$424,3,0)</f>
        <v>ШТ</v>
      </c>
      <c r="E64" s="4">
        <v>10</v>
      </c>
      <c r="F64" s="9">
        <v>52.92</v>
      </c>
      <c r="G64" s="9">
        <v>529.19999999999993</v>
      </c>
    </row>
    <row r="65" spans="1:7" ht="16.5" x14ac:dyDescent="0.3">
      <c r="A65" s="8" t="s">
        <v>6</v>
      </c>
      <c r="B65" s="13">
        <v>1511128</v>
      </c>
      <c r="C65" s="4" t="str">
        <f>VLOOKUP(B65,[1]Лист2!$A$3:$E$424,2,0)</f>
        <v>Коробка ШТРК-И 50</v>
      </c>
      <c r="D65" s="5" t="str">
        <f>VLOOKUP(B65,[1]Лист2!$A$3:$E$424,3,0)</f>
        <v>ШТ</v>
      </c>
      <c r="E65" s="4">
        <v>19</v>
      </c>
      <c r="F65" s="9">
        <v>40183.728000000003</v>
      </c>
      <c r="G65" s="9">
        <v>763490.83200000005</v>
      </c>
    </row>
    <row r="66" spans="1:7" ht="16.5" x14ac:dyDescent="0.3">
      <c r="A66" s="8" t="s">
        <v>6</v>
      </c>
      <c r="B66" s="13">
        <v>2003702</v>
      </c>
      <c r="C66" s="4" t="str">
        <f>VLOOKUP(B66,[1]Лист2!$A$3:$E$424,2,0)</f>
        <v>Коробка ЯКВ-4,1ХЛ ДЗРА</v>
      </c>
      <c r="D66" s="5" t="str">
        <f>VLOOKUP(B66,[1]Лист2!$A$3:$E$424,3,0)</f>
        <v>ШТ</v>
      </c>
      <c r="E66" s="4">
        <v>4</v>
      </c>
      <c r="F66" s="9">
        <v>52314.18</v>
      </c>
      <c r="G66" s="9">
        <v>209256.72</v>
      </c>
    </row>
    <row r="67" spans="1:7" ht="16.5" x14ac:dyDescent="0.3">
      <c r="A67" s="8" t="s">
        <v>6</v>
      </c>
      <c r="B67" s="13">
        <v>2003696</v>
      </c>
      <c r="C67" s="4" t="str">
        <f>VLOOKUP(B67,[1]Лист2!$A$3:$E$424,2,0)</f>
        <v>Коробка ЯКВ-4ХЛ ДЗРА</v>
      </c>
      <c r="D67" s="5" t="str">
        <f>VLOOKUP(B67,[1]Лист2!$A$3:$E$424,3,0)</f>
        <v>ШТ</v>
      </c>
      <c r="E67" s="4">
        <v>4</v>
      </c>
      <c r="F67" s="9">
        <v>51600</v>
      </c>
      <c r="G67" s="9">
        <v>206400</v>
      </c>
    </row>
    <row r="68" spans="1:7" ht="16.5" x14ac:dyDescent="0.3">
      <c r="A68" s="8" t="s">
        <v>6</v>
      </c>
      <c r="B68" s="13">
        <v>1001780</v>
      </c>
      <c r="C68" s="4" t="str">
        <f>VLOOKUP(B68,[1]Лист2!$A$3:$E$424,2,0)</f>
        <v>Коробка ЯРВ-1.1 580х470х230 ДЗРА</v>
      </c>
      <c r="D68" s="5" t="str">
        <f>VLOOKUP(B68,[1]Лист2!$A$3:$E$424,3,0)</f>
        <v>ШТ</v>
      </c>
      <c r="E68" s="4">
        <v>6</v>
      </c>
      <c r="F68" s="9">
        <v>38760</v>
      </c>
      <c r="G68" s="9">
        <v>232560</v>
      </c>
    </row>
    <row r="69" spans="1:7" ht="16.5" x14ac:dyDescent="0.3">
      <c r="A69" s="8" t="s">
        <v>6</v>
      </c>
      <c r="B69" s="13">
        <v>1727764</v>
      </c>
      <c r="C69" s="4" t="str">
        <f>VLOOKUP(B69,[1]Лист2!$A$3:$E$424,2,0)</f>
        <v>Корон.бур. СМ 5 112</v>
      </c>
      <c r="D69" s="5" t="str">
        <f>VLOOKUP(B69,[1]Лист2!$A$3:$E$424,3,0)</f>
        <v>ШТ</v>
      </c>
      <c r="E69" s="4">
        <v>200</v>
      </c>
      <c r="F69" s="9">
        <v>768</v>
      </c>
      <c r="G69" s="9">
        <v>153600</v>
      </c>
    </row>
    <row r="70" spans="1:7" ht="16.5" x14ac:dyDescent="0.3">
      <c r="A70" s="8" t="s">
        <v>6</v>
      </c>
      <c r="B70" s="13">
        <v>1727936</v>
      </c>
      <c r="C70" s="4" t="str">
        <f>VLOOKUP(B70,[1]Лист2!$A$3:$E$424,2,0)</f>
        <v>Корон.бур. СМ 5 132</v>
      </c>
      <c r="D70" s="5" t="str">
        <f>VLOOKUP(B70,[1]Лист2!$A$3:$E$424,3,0)</f>
        <v>ШТ</v>
      </c>
      <c r="E70" s="4">
        <v>130</v>
      </c>
      <c r="F70" s="9">
        <v>962.4</v>
      </c>
      <c r="G70" s="9">
        <v>125112</v>
      </c>
    </row>
    <row r="71" spans="1:7" ht="16.5" x14ac:dyDescent="0.3">
      <c r="A71" s="8" t="s">
        <v>6</v>
      </c>
      <c r="B71" s="13">
        <v>1001850</v>
      </c>
      <c r="C71" s="4" t="str">
        <f>VLOOKUP(B71,[1]Лист2!$A$3:$E$424,2,0)</f>
        <v>Коронка 5124А.15.03.003</v>
      </c>
      <c r="D71" s="5" t="str">
        <f>VLOOKUP(B71,[1]Лист2!$A$3:$E$424,3,0)</f>
        <v>ШТ</v>
      </c>
      <c r="E71" s="4">
        <v>5</v>
      </c>
      <c r="F71" s="9">
        <v>3514.5</v>
      </c>
      <c r="G71" s="9">
        <v>17572.5</v>
      </c>
    </row>
    <row r="72" spans="1:7" ht="16.5" x14ac:dyDescent="0.3">
      <c r="A72" s="8" t="s">
        <v>6</v>
      </c>
      <c r="B72" s="13">
        <v>1527711</v>
      </c>
      <c r="C72" s="4" t="str">
        <f>VLOOKUP(B72,[1]Лист2!$A$3:$E$424,2,0)</f>
        <v>Коронка 75SV2SD</v>
      </c>
      <c r="D72" s="5" t="str">
        <f>VLOOKUP(B72,[1]Лист2!$A$3:$E$424,3,0)</f>
        <v>ШТ</v>
      </c>
      <c r="E72" s="4">
        <v>3</v>
      </c>
      <c r="F72" s="9">
        <v>42010.752</v>
      </c>
      <c r="G72" s="9">
        <v>126032.25599999999</v>
      </c>
    </row>
    <row r="73" spans="1:7" ht="16.5" x14ac:dyDescent="0.3">
      <c r="A73" s="8" t="s">
        <v>6</v>
      </c>
      <c r="B73" s="13">
        <v>2024413</v>
      </c>
      <c r="C73" s="4" t="str">
        <f>VLOOKUP(B73,[1]Лист2!$A$3:$E$424,2,0)</f>
        <v>Корпус в сборе НПЦ АТБ М02 М01.00.001+М0</v>
      </c>
      <c r="D73" s="5" t="str">
        <f>VLOOKUP(B73,[1]Лист2!$A$3:$E$424,3,0)</f>
        <v>ШТ</v>
      </c>
      <c r="E73" s="4">
        <v>93</v>
      </c>
      <c r="F73" s="9">
        <v>2267.9416774193546</v>
      </c>
      <c r="G73" s="9">
        <v>210918.576</v>
      </c>
    </row>
    <row r="74" spans="1:7" ht="16.5" x14ac:dyDescent="0.3">
      <c r="A74" s="8" t="s">
        <v>6</v>
      </c>
      <c r="B74" s="13">
        <v>1074237</v>
      </c>
      <c r="C74" s="4" t="str">
        <f>VLOOKUP(B74,[1]Лист2!$A$3:$E$424,2,0)</f>
        <v>КРЫШКА 7821-2816012</v>
      </c>
      <c r="D74" s="5" t="str">
        <f>VLOOKUP(B74,[1]Лист2!$A$3:$E$424,3,0)</f>
        <v>ШТ</v>
      </c>
      <c r="E74" s="4">
        <v>2</v>
      </c>
      <c r="F74" s="9">
        <v>8826.7559999999994</v>
      </c>
      <c r="G74" s="9">
        <v>17653.511999999999</v>
      </c>
    </row>
    <row r="75" spans="1:7" ht="16.5" x14ac:dyDescent="0.3">
      <c r="A75" s="8" t="s">
        <v>6</v>
      </c>
      <c r="B75" s="13">
        <v>1074236</v>
      </c>
      <c r="C75" s="4" t="str">
        <f>VLOOKUP(B75,[1]Лист2!$A$3:$E$424,2,0)</f>
        <v>Крышка БелАЗ 7519-2919458-10</v>
      </c>
      <c r="D75" s="5" t="str">
        <f>VLOOKUP(B75,[1]Лист2!$A$3:$E$424,3,0)</f>
        <v>ШТ</v>
      </c>
      <c r="E75" s="4">
        <v>2</v>
      </c>
      <c r="F75" s="9">
        <v>5363.67</v>
      </c>
      <c r="G75" s="9">
        <v>10727.34</v>
      </c>
    </row>
    <row r="76" spans="1:7" ht="16.5" x14ac:dyDescent="0.3">
      <c r="A76" s="8" t="s">
        <v>6</v>
      </c>
      <c r="B76" s="13">
        <v>1484101</v>
      </c>
      <c r="C76" s="4" t="str">
        <f>VLOOKUP(B76,[1]Лист2!$A$3:$E$424,2,0)</f>
        <v>Крышка М02 М01.00.002</v>
      </c>
      <c r="D76" s="5" t="str">
        <f>VLOOKUP(B76,[1]Лист2!$A$3:$E$424,3,0)</f>
        <v>ШТ</v>
      </c>
      <c r="E76" s="4">
        <v>18</v>
      </c>
      <c r="F76" s="9">
        <v>930.9</v>
      </c>
      <c r="G76" s="9">
        <v>16756.2</v>
      </c>
    </row>
    <row r="77" spans="1:7" ht="16.5" x14ac:dyDescent="0.3">
      <c r="A77" s="8" t="s">
        <v>6</v>
      </c>
      <c r="B77" s="13">
        <v>2073953</v>
      </c>
      <c r="C77" s="4" t="str">
        <f>VLOOKUP(B77,[1]Лист2!$A$3:$E$424,2,0)</f>
        <v>К-т 71908750К Hyva</v>
      </c>
      <c r="D77" s="5" t="str">
        <f>VLOOKUP(B77,[1]Лист2!$A$3:$E$424,3,0)</f>
        <v>ШТ</v>
      </c>
      <c r="E77" s="4">
        <v>2</v>
      </c>
      <c r="F77" s="9">
        <v>41041.223999999995</v>
      </c>
      <c r="G77" s="9">
        <v>82082.447999999989</v>
      </c>
    </row>
    <row r="78" spans="1:7" ht="16.5" x14ac:dyDescent="0.3">
      <c r="A78" s="8" t="s">
        <v>6</v>
      </c>
      <c r="B78" s="13">
        <v>1107674</v>
      </c>
      <c r="C78" s="4" t="str">
        <f>VLOOKUP(B78,[1]Лист2!$A$3:$E$424,2,0)</f>
        <v>Манжета ГАЗ 51-3104038-В2</v>
      </c>
      <c r="D78" s="5" t="str">
        <f>VLOOKUP(B78,[1]Лист2!$A$3:$E$424,3,0)</f>
        <v>ШТ</v>
      </c>
      <c r="E78" s="4">
        <v>2</v>
      </c>
      <c r="F78" s="9">
        <v>111.378</v>
      </c>
      <c r="G78" s="9">
        <v>222.756</v>
      </c>
    </row>
    <row r="79" spans="1:7" ht="16.5" x14ac:dyDescent="0.3">
      <c r="A79" s="8" t="s">
        <v>6</v>
      </c>
      <c r="B79" s="13">
        <v>1954704</v>
      </c>
      <c r="C79" s="4" t="str">
        <f>VLOOKUP(B79,[1]Лист2!$A$3:$E$424,2,0)</f>
        <v>Мешок бумаж. крафт. 1000х500х90мм 4сл. Г</v>
      </c>
      <c r="D79" s="5" t="str">
        <f>VLOOKUP(B79,[1]Лист2!$A$3:$E$424,3,0)</f>
        <v>ШТ</v>
      </c>
      <c r="E79" s="4">
        <v>800</v>
      </c>
      <c r="F79" s="9">
        <v>42.660450000000004</v>
      </c>
      <c r="G79" s="9">
        <v>34128.36</v>
      </c>
    </row>
    <row r="80" spans="1:7" ht="16.5" x14ac:dyDescent="0.3">
      <c r="A80" s="8" t="s">
        <v>6</v>
      </c>
      <c r="B80" s="13">
        <v>1969521</v>
      </c>
      <c r="C80" s="4" t="str">
        <f>VLOOKUP(B80,[1]Лист2!$A$3:$E$424,2,0)</f>
        <v>Молоток PS 80 Кр. маяк</v>
      </c>
      <c r="D80" s="5" t="str">
        <f>VLOOKUP(B80,[1]Лист2!$A$3:$E$424,3,0)</f>
        <v>ШТ</v>
      </c>
      <c r="E80" s="4">
        <v>2</v>
      </c>
      <c r="F80" s="9">
        <v>67200</v>
      </c>
      <c r="G80" s="9">
        <v>134400</v>
      </c>
    </row>
    <row r="81" spans="1:7" ht="16.5" x14ac:dyDescent="0.3">
      <c r="A81" s="8" t="s">
        <v>6</v>
      </c>
      <c r="B81" s="13">
        <v>1969500</v>
      </c>
      <c r="C81" s="4" t="str">
        <f>VLOOKUP(B81,[1]Лист2!$A$3:$E$424,2,0)</f>
        <v>Молот-пушка PJ80 Кр. маяк</v>
      </c>
      <c r="D81" s="5" t="str">
        <f>VLOOKUP(B81,[1]Лист2!$A$3:$E$424,3,0)</f>
        <v>ШТ</v>
      </c>
      <c r="E81" s="4">
        <v>2</v>
      </c>
      <c r="F81" s="9">
        <v>116292</v>
      </c>
      <c r="G81" s="9">
        <v>232584</v>
      </c>
    </row>
    <row r="82" spans="1:7" ht="16.5" x14ac:dyDescent="0.3">
      <c r="A82" s="8" t="s">
        <v>6</v>
      </c>
      <c r="B82" s="13">
        <v>1586895</v>
      </c>
      <c r="C82" s="4" t="str">
        <f>VLOOKUP(B82,[1]Лист2!$A$3:$E$424,2,0)</f>
        <v>МУФ.КАБ 4ПСТБ-1-150/240</v>
      </c>
      <c r="D82" s="5" t="str">
        <f>VLOOKUP(B82,[1]Лист2!$A$3:$E$424,3,0)</f>
        <v>ШТ</v>
      </c>
      <c r="E82" s="4">
        <v>6</v>
      </c>
      <c r="F82" s="9">
        <v>1377.6</v>
      </c>
      <c r="G82" s="9">
        <v>8265.6</v>
      </c>
    </row>
    <row r="83" spans="1:7" ht="16.5" x14ac:dyDescent="0.3">
      <c r="A83" s="8" t="s">
        <v>6</v>
      </c>
      <c r="B83" s="13">
        <v>1001691</v>
      </c>
      <c r="C83" s="4" t="str">
        <f>VLOOKUP(B83,[1]Лист2!$A$3:$E$424,2,0)</f>
        <v>Муфта 3КНТп-1-25/50</v>
      </c>
      <c r="D83" s="5" t="str">
        <f>VLOOKUP(B83,[1]Лист2!$A$3:$E$424,3,0)</f>
        <v>ШТ</v>
      </c>
      <c r="E83" s="4">
        <v>2</v>
      </c>
      <c r="F83" s="9">
        <v>923.41199999999992</v>
      </c>
      <c r="G83" s="9">
        <v>1846.8239999999998</v>
      </c>
    </row>
    <row r="84" spans="1:7" ht="16.5" x14ac:dyDescent="0.3">
      <c r="A84" s="8" t="s">
        <v>6</v>
      </c>
      <c r="B84" s="13">
        <v>1586894</v>
      </c>
      <c r="C84" s="4" t="str">
        <f>VLOOKUP(B84,[1]Лист2!$A$3:$E$424,2,0)</f>
        <v>Муфта 3ПКВТп-10-150/240</v>
      </c>
      <c r="D84" s="5" t="str">
        <f>VLOOKUP(B84,[1]Лист2!$A$3:$E$424,3,0)</f>
        <v>ШТ</v>
      </c>
      <c r="E84" s="4">
        <v>18</v>
      </c>
      <c r="F84" s="9">
        <v>2316.8759999999997</v>
      </c>
      <c r="G84" s="9">
        <v>41703.767999999996</v>
      </c>
    </row>
    <row r="85" spans="1:7" ht="16.5" x14ac:dyDescent="0.3">
      <c r="A85" s="8" t="s">
        <v>6</v>
      </c>
      <c r="B85" s="13">
        <v>1001724</v>
      </c>
      <c r="C85" s="4" t="str">
        <f>VLOOKUP(B85,[1]Лист2!$A$3:$E$424,2,0)</f>
        <v>Муфта 3СТп-10-150/240</v>
      </c>
      <c r="D85" s="5" t="str">
        <f>VLOOKUP(B85,[1]Лист2!$A$3:$E$424,3,0)</f>
        <v>ШТ</v>
      </c>
      <c r="E85" s="4">
        <v>2</v>
      </c>
      <c r="F85" s="9">
        <v>5888.4779999999992</v>
      </c>
      <c r="G85" s="9">
        <v>11776.955999999998</v>
      </c>
    </row>
    <row r="86" spans="1:7" ht="16.5" x14ac:dyDescent="0.3">
      <c r="A86" s="8" t="s">
        <v>6</v>
      </c>
      <c r="B86" s="13">
        <v>1024104</v>
      </c>
      <c r="C86" s="4" t="str">
        <f>VLOOKUP(B86,[1]Лист2!$A$3:$E$424,2,0)</f>
        <v>Муфта БелАЗ 7555Е-2208013</v>
      </c>
      <c r="D86" s="5" t="str">
        <f>VLOOKUP(B86,[1]Лист2!$A$3:$E$424,3,0)</f>
        <v>ШТ</v>
      </c>
      <c r="E86" s="4">
        <v>6</v>
      </c>
      <c r="F86" s="9">
        <v>55065.671999999999</v>
      </c>
      <c r="G86" s="9">
        <v>330394.03199999995</v>
      </c>
    </row>
    <row r="87" spans="1:7" ht="16.5" x14ac:dyDescent="0.3">
      <c r="A87" s="8" t="s">
        <v>6</v>
      </c>
      <c r="B87" s="13">
        <v>1019985</v>
      </c>
      <c r="C87" s="4" t="str">
        <f>VLOOKUP(B87,[1]Лист2!$A$3:$E$424,2,0)</f>
        <v>Муфта ГАЗ 52-1601180</v>
      </c>
      <c r="D87" s="5" t="str">
        <f>VLOOKUP(B87,[1]Лист2!$A$3:$E$424,3,0)</f>
        <v>ШТ</v>
      </c>
      <c r="E87" s="4">
        <v>2</v>
      </c>
      <c r="F87" s="9">
        <v>1960.3079999999998</v>
      </c>
      <c r="G87" s="9">
        <v>3920.6159999999995</v>
      </c>
    </row>
    <row r="88" spans="1:7" ht="16.5" x14ac:dyDescent="0.3">
      <c r="A88" s="8" t="s">
        <v>6</v>
      </c>
      <c r="B88" s="13">
        <v>1877647</v>
      </c>
      <c r="C88" s="4" t="str">
        <f>VLOOKUP(B88,[1]Лист2!$A$3:$E$424,2,0)</f>
        <v>Муфта защит. Урал 4320-3414076-01</v>
      </c>
      <c r="D88" s="5" t="str">
        <f>VLOOKUP(B88,[1]Лист2!$A$3:$E$424,3,0)</f>
        <v>ШТ</v>
      </c>
      <c r="E88" s="4">
        <v>10</v>
      </c>
      <c r="F88" s="9">
        <v>129.35999999999999</v>
      </c>
      <c r="G88" s="9">
        <v>1293.5999999999999</v>
      </c>
    </row>
    <row r="89" spans="1:7" ht="16.5" x14ac:dyDescent="0.3">
      <c r="A89" s="8" t="s">
        <v>6</v>
      </c>
      <c r="B89" s="13">
        <v>1117284</v>
      </c>
      <c r="C89" s="4" t="str">
        <f>VLOOKUP(B89,[1]Лист2!$A$3:$E$424,2,0)</f>
        <v>Муфта КамАЗ 14.1601180</v>
      </c>
      <c r="D89" s="5" t="str">
        <f>VLOOKUP(B89,[1]Лист2!$A$3:$E$424,3,0)</f>
        <v>ШТ</v>
      </c>
      <c r="E89" s="4">
        <v>1</v>
      </c>
      <c r="F89" s="9">
        <v>1928.6279999999999</v>
      </c>
      <c r="G89" s="9">
        <v>1928.6279999999999</v>
      </c>
    </row>
    <row r="90" spans="1:7" ht="16.5" x14ac:dyDescent="0.3">
      <c r="A90" s="8" t="s">
        <v>6</v>
      </c>
      <c r="B90" s="13">
        <v>1586889</v>
      </c>
      <c r="C90" s="4" t="str">
        <f>VLOOKUP(B90,[1]Лист2!$A$3:$E$424,2,0)</f>
        <v>МУФТА КОНЦ 4ПК(В)НТП-1-150/240 Б/Н</v>
      </c>
      <c r="D90" s="5" t="str">
        <f>VLOOKUP(B90,[1]Лист2!$A$3:$E$424,3,0)</f>
        <v>ШТ</v>
      </c>
      <c r="E90" s="4">
        <v>8</v>
      </c>
      <c r="F90" s="9">
        <v>851.18400000000008</v>
      </c>
      <c r="G90" s="9">
        <v>6809.4720000000007</v>
      </c>
    </row>
    <row r="91" spans="1:7" ht="16.5" x14ac:dyDescent="0.3">
      <c r="A91" s="8" t="s">
        <v>6</v>
      </c>
      <c r="B91" s="13">
        <v>1199394</v>
      </c>
      <c r="C91" s="4" t="str">
        <f>VLOOKUP(B91,[1]Лист2!$A$3:$E$424,2,0)</f>
        <v>Муфта прям. 20 Г8966 сталь</v>
      </c>
      <c r="D91" s="5" t="str">
        <f>VLOOKUP(B91,[1]Лист2!$A$3:$E$424,3,0)</f>
        <v>ШТ</v>
      </c>
      <c r="E91" s="4">
        <v>145</v>
      </c>
      <c r="F91" s="9">
        <v>12</v>
      </c>
      <c r="G91" s="9">
        <v>1740</v>
      </c>
    </row>
    <row r="92" spans="1:7" ht="16.5" x14ac:dyDescent="0.3">
      <c r="A92" s="8" t="s">
        <v>6</v>
      </c>
      <c r="B92" s="13">
        <v>1597361</v>
      </c>
      <c r="C92" s="4" t="str">
        <f>VLOOKUP(B92,[1]Лист2!$A$3:$E$424,2,0)</f>
        <v>Муфта разъем. 150мм</v>
      </c>
      <c r="D92" s="5" t="str">
        <f>VLOOKUP(B92,[1]Лист2!$A$3:$E$424,3,0)</f>
        <v>ШТ</v>
      </c>
      <c r="E92" s="4">
        <v>4</v>
      </c>
      <c r="F92" s="9">
        <v>1578</v>
      </c>
      <c r="G92" s="9">
        <v>6312</v>
      </c>
    </row>
    <row r="93" spans="1:7" ht="16.5" x14ac:dyDescent="0.3">
      <c r="A93" s="8" t="s">
        <v>6</v>
      </c>
      <c r="B93" s="13">
        <v>1084518</v>
      </c>
      <c r="C93" s="4" t="str">
        <f>VLOOKUP(B93,[1]Лист2!$A$3:$E$424,2,0)</f>
        <v>МУФТА ТМ-60 ШАХТНАЯ</v>
      </c>
      <c r="D93" s="5" t="str">
        <f>VLOOKUP(B93,[1]Лист2!$A$3:$E$424,3,0)</f>
        <v>ШТ</v>
      </c>
      <c r="E93" s="4">
        <v>2</v>
      </c>
      <c r="F93" s="9">
        <v>5994</v>
      </c>
      <c r="G93" s="9">
        <v>11988</v>
      </c>
    </row>
    <row r="94" spans="1:7" ht="16.5" x14ac:dyDescent="0.3">
      <c r="A94" s="8" t="s">
        <v>6</v>
      </c>
      <c r="B94" s="13">
        <v>1053824</v>
      </c>
      <c r="C94" s="4" t="str">
        <f>VLOOKUP(B94,[1]Лист2!$A$3:$E$424,2,0)</f>
        <v>Накладка БелАЗ 7555-3501190</v>
      </c>
      <c r="D94" s="5" t="str">
        <f>VLOOKUP(B94,[1]Лист2!$A$3:$E$424,3,0)</f>
        <v>ШТ</v>
      </c>
      <c r="E94" s="4">
        <v>8</v>
      </c>
      <c r="F94" s="9">
        <v>4658.8784999999998</v>
      </c>
      <c r="G94" s="9">
        <v>37271.027999999998</v>
      </c>
    </row>
    <row r="95" spans="1:7" ht="16.5" x14ac:dyDescent="0.3">
      <c r="A95" s="8" t="s">
        <v>6</v>
      </c>
      <c r="B95" s="13">
        <v>1951213</v>
      </c>
      <c r="C95" s="4" t="str">
        <f>VLOOKUP(B95,[1]Лист2!$A$3:$E$424,2,0)</f>
        <v>Наконечник XS115RC Hensley</v>
      </c>
      <c r="D95" s="5" t="str">
        <f>VLOOKUP(B95,[1]Лист2!$A$3:$E$424,3,0)</f>
        <v>ШТ</v>
      </c>
      <c r="E95" s="4">
        <v>31</v>
      </c>
      <c r="F95" s="9">
        <v>25751.592387096767</v>
      </c>
      <c r="G95" s="9">
        <v>798299.36399999983</v>
      </c>
    </row>
    <row r="96" spans="1:7" ht="16.5" x14ac:dyDescent="0.3">
      <c r="A96" s="8" t="s">
        <v>6</v>
      </c>
      <c r="B96" s="13">
        <v>1020465</v>
      </c>
      <c r="C96" s="4" t="str">
        <f>VLOOKUP(B96,[1]Лист2!$A$3:$E$424,2,0)</f>
        <v>Наконечник Урал 4320-3405060-10</v>
      </c>
      <c r="D96" s="5" t="str">
        <f>VLOOKUP(B96,[1]Лист2!$A$3:$E$424,3,0)</f>
        <v>ШТ</v>
      </c>
      <c r="E96" s="4">
        <v>3</v>
      </c>
      <c r="F96" s="9">
        <v>1881.6</v>
      </c>
      <c r="G96" s="9">
        <v>5644.8</v>
      </c>
    </row>
    <row r="97" spans="1:7" ht="16.5" x14ac:dyDescent="0.3">
      <c r="A97" s="8" t="s">
        <v>6</v>
      </c>
      <c r="B97" s="13">
        <v>1549442</v>
      </c>
      <c r="C97" s="4" t="str">
        <f>VLOOKUP(B97,[1]Лист2!$A$3:$E$424,2,0)</f>
        <v>Наконечник Урал 4320-3405075</v>
      </c>
      <c r="D97" s="5" t="str">
        <f>VLOOKUP(B97,[1]Лист2!$A$3:$E$424,3,0)</f>
        <v>ШТ</v>
      </c>
      <c r="E97" s="4">
        <v>1</v>
      </c>
      <c r="F97" s="9">
        <v>1999.1999999999998</v>
      </c>
      <c r="G97" s="9">
        <v>1999.1999999999998</v>
      </c>
    </row>
    <row r="98" spans="1:7" ht="16.5" x14ac:dyDescent="0.3">
      <c r="A98" s="8" t="s">
        <v>6</v>
      </c>
      <c r="B98" s="13">
        <v>1792940</v>
      </c>
      <c r="C98" s="4" t="str">
        <f>VLOOKUP(B98,[1]Лист2!$A$3:$E$424,2,0)</f>
        <v>Насос СЦЛ 20-24-Г-Л б/д</v>
      </c>
      <c r="D98" s="5" t="str">
        <f>VLOOKUP(B98,[1]Лист2!$A$3:$E$424,3,0)</f>
        <v>ШТ</v>
      </c>
      <c r="E98" s="4">
        <v>1</v>
      </c>
      <c r="F98" s="9">
        <v>95433.599999999991</v>
      </c>
      <c r="G98" s="9">
        <v>95433.599999999991</v>
      </c>
    </row>
    <row r="99" spans="1:7" ht="16.5" x14ac:dyDescent="0.3">
      <c r="A99" s="8" t="s">
        <v>6</v>
      </c>
      <c r="B99" s="13">
        <v>1793544</v>
      </c>
      <c r="C99" s="4" t="str">
        <f>VLOOKUP(B99,[1]Лист2!$A$3:$E$424,2,0)</f>
        <v>Нож бок. лев. БелАЗ 78202-4607169-01</v>
      </c>
      <c r="D99" s="5" t="str">
        <f>VLOOKUP(B99,[1]Лист2!$A$3:$E$424,3,0)</f>
        <v>ШТ</v>
      </c>
      <c r="E99" s="4">
        <v>2</v>
      </c>
      <c r="F99" s="9">
        <v>27200.291999999998</v>
      </c>
      <c r="G99" s="9">
        <v>54400.583999999995</v>
      </c>
    </row>
    <row r="100" spans="1:7" ht="16.5" x14ac:dyDescent="0.3">
      <c r="A100" s="8" t="s">
        <v>6</v>
      </c>
      <c r="B100" s="13">
        <v>1793545</v>
      </c>
      <c r="C100" s="4" t="str">
        <f>VLOOKUP(B100,[1]Лист2!$A$3:$E$424,2,0)</f>
        <v>Нож бок. прав. БелАЗ 78202-4607168-01</v>
      </c>
      <c r="D100" s="5" t="str">
        <f>VLOOKUP(B100,[1]Лист2!$A$3:$E$424,3,0)</f>
        <v>ШТ</v>
      </c>
      <c r="E100" s="4">
        <v>2</v>
      </c>
      <c r="F100" s="9">
        <v>27200.291999999998</v>
      </c>
      <c r="G100" s="9">
        <v>54400.583999999995</v>
      </c>
    </row>
    <row r="101" spans="1:7" ht="16.5" x14ac:dyDescent="0.3">
      <c r="A101" s="8" t="s">
        <v>6</v>
      </c>
      <c r="B101" s="13">
        <v>1511503</v>
      </c>
      <c r="C101" s="4" t="str">
        <f>VLOOKUP(B101,[1]Лист2!$A$3:$E$424,2,0)</f>
        <v>Обойма Урал 4320-3414085</v>
      </c>
      <c r="D101" s="5" t="str">
        <f>VLOOKUP(B101,[1]Лист2!$A$3:$E$424,3,0)</f>
        <v>ШТ</v>
      </c>
      <c r="E101" s="4">
        <v>10</v>
      </c>
      <c r="F101" s="9">
        <v>129.35999999999999</v>
      </c>
      <c r="G101" s="9">
        <v>1293.5999999999999</v>
      </c>
    </row>
    <row r="102" spans="1:7" ht="16.5" x14ac:dyDescent="0.3">
      <c r="A102" s="8" t="s">
        <v>6</v>
      </c>
      <c r="B102" s="13">
        <v>1745902</v>
      </c>
      <c r="C102" s="4" t="str">
        <f>VLOOKUP(B102,[1]Лист2!$A$3:$E$424,2,0)</f>
        <v>П/цил.EK 3208 Z5051 Parker Hannifin</v>
      </c>
      <c r="D102" s="5" t="str">
        <f>VLOOKUP(B102,[1]Лист2!$A$3:$E$424,3,0)</f>
        <v>ШТ</v>
      </c>
      <c r="E102" s="4">
        <v>165</v>
      </c>
      <c r="F102" s="9">
        <v>262.10385454545451</v>
      </c>
      <c r="G102" s="9">
        <v>43247.135999999999</v>
      </c>
    </row>
    <row r="103" spans="1:7" ht="16.5" x14ac:dyDescent="0.3">
      <c r="A103" s="8" t="s">
        <v>6</v>
      </c>
      <c r="B103" s="13">
        <v>2077453</v>
      </c>
      <c r="C103" s="4" t="str">
        <f>VLOOKUP(B103,[1]Лист2!$A$3:$E$424,2,0)</f>
        <v>Палец 2МГ.104А.7.46 50х190 ВМЗ</v>
      </c>
      <c r="D103" s="5" t="str">
        <f>VLOOKUP(B103,[1]Лист2!$A$3:$E$424,3,0)</f>
        <v>ШТ</v>
      </c>
      <c r="E103" s="4">
        <v>50</v>
      </c>
      <c r="F103" s="9">
        <v>1904.23488</v>
      </c>
      <c r="G103" s="9">
        <v>95211.743999999992</v>
      </c>
    </row>
    <row r="104" spans="1:7" ht="16.5" x14ac:dyDescent="0.3">
      <c r="A104" s="8" t="s">
        <v>6</v>
      </c>
      <c r="B104" s="13">
        <v>2077661</v>
      </c>
      <c r="C104" s="4" t="str">
        <f>VLOOKUP(B104,[1]Лист2!$A$3:$E$424,2,0)</f>
        <v>Палец 2МГ.104А.7.54 50х200 ВМЗ</v>
      </c>
      <c r="D104" s="5" t="str">
        <f>VLOOKUP(B104,[1]Лист2!$A$3:$E$424,3,0)</f>
        <v>ШТ</v>
      </c>
      <c r="E104" s="4">
        <v>15</v>
      </c>
      <c r="F104" s="9">
        <v>1362.4528</v>
      </c>
      <c r="G104" s="9">
        <v>20436.791999999998</v>
      </c>
    </row>
    <row r="105" spans="1:7" ht="16.5" x14ac:dyDescent="0.3">
      <c r="A105" s="8" t="s">
        <v>6</v>
      </c>
      <c r="B105" s="13">
        <v>2077663</v>
      </c>
      <c r="C105" s="4" t="str">
        <f>VLOOKUP(B105,[1]Лист2!$A$3:$E$424,2,0)</f>
        <v>Палец 2МГ.104А.7.67 50х226 ВМЗ</v>
      </c>
      <c r="D105" s="5" t="str">
        <f>VLOOKUP(B105,[1]Лист2!$A$3:$E$424,3,0)</f>
        <v>ШТ</v>
      </c>
      <c r="E105" s="4">
        <v>110</v>
      </c>
      <c r="F105" s="9">
        <v>1715.9830909090911</v>
      </c>
      <c r="G105" s="9">
        <v>188758.14</v>
      </c>
    </row>
    <row r="106" spans="1:7" ht="16.5" x14ac:dyDescent="0.3">
      <c r="A106" s="8" t="s">
        <v>6</v>
      </c>
      <c r="B106" s="13">
        <v>1074232</v>
      </c>
      <c r="C106" s="4" t="str">
        <f>VLOOKUP(B106,[1]Лист2!$A$3:$E$424,2,0)</f>
        <v>Палец БелАЗ 75211-2909426</v>
      </c>
      <c r="D106" s="5" t="str">
        <f>VLOOKUP(B106,[1]Лист2!$A$3:$E$424,3,0)</f>
        <v>ШТ</v>
      </c>
      <c r="E106" s="4">
        <v>1</v>
      </c>
      <c r="F106" s="9">
        <v>18450.948</v>
      </c>
      <c r="G106" s="9">
        <v>18450.948</v>
      </c>
    </row>
    <row r="107" spans="1:7" ht="16.5" x14ac:dyDescent="0.3">
      <c r="A107" s="8" t="s">
        <v>6</v>
      </c>
      <c r="B107" s="13">
        <v>1792541</v>
      </c>
      <c r="C107" s="4" t="str">
        <f>VLOOKUP(B107,[1]Лист2!$A$3:$E$424,2,0)</f>
        <v>Палец БелАЗ ТО-41-2816004</v>
      </c>
      <c r="D107" s="5" t="str">
        <f>VLOOKUP(B107,[1]Лист2!$A$3:$E$424,3,0)</f>
        <v>ШТ</v>
      </c>
      <c r="E107" s="4">
        <v>1</v>
      </c>
      <c r="F107" s="9">
        <v>20180.496000000003</v>
      </c>
      <c r="G107" s="9">
        <v>20180.496000000003</v>
      </c>
    </row>
    <row r="108" spans="1:7" ht="16.5" x14ac:dyDescent="0.3">
      <c r="A108" s="8" t="s">
        <v>6</v>
      </c>
      <c r="B108" s="13">
        <v>1477332</v>
      </c>
      <c r="C108" s="4" t="str">
        <f>VLOOKUP(B108,[1]Лист2!$A$3:$E$424,2,0)</f>
        <v>Палец Урал 4320-3414065</v>
      </c>
      <c r="D108" s="5" t="str">
        <f>VLOOKUP(B108,[1]Лист2!$A$3:$E$424,3,0)</f>
        <v>ШТ</v>
      </c>
      <c r="E108" s="4">
        <v>14</v>
      </c>
      <c r="F108" s="9">
        <v>818.49599999999998</v>
      </c>
      <c r="G108" s="9">
        <v>11458.944000000001</v>
      </c>
    </row>
    <row r="109" spans="1:7" ht="16.5" x14ac:dyDescent="0.3">
      <c r="A109" s="8" t="s">
        <v>6</v>
      </c>
      <c r="B109" s="13">
        <v>1701089</v>
      </c>
      <c r="C109" s="4" t="str">
        <f>VLOOKUP(B109,[1]Лист2!$A$3:$E$424,2,0)</f>
        <v>Патрон регенеративный РП-Т</v>
      </c>
      <c r="D109" s="5" t="str">
        <f>VLOOKUP(B109,[1]Лист2!$A$3:$E$424,3,0)</f>
        <v>ШТ</v>
      </c>
      <c r="E109" s="4">
        <v>50</v>
      </c>
      <c r="F109" s="9">
        <v>6745.2</v>
      </c>
      <c r="G109" s="9">
        <v>337260</v>
      </c>
    </row>
    <row r="110" spans="1:7" ht="16.5" x14ac:dyDescent="0.3">
      <c r="A110" s="8" t="s">
        <v>6</v>
      </c>
      <c r="B110" s="13">
        <v>1059424</v>
      </c>
      <c r="C110" s="4" t="str">
        <f>VLOOKUP(B110,[1]Лист2!$A$3:$E$424,2,0)</f>
        <v>Пневмогидроаккум. БелАЗ 7545-3545010</v>
      </c>
      <c r="D110" s="5" t="str">
        <f>VLOOKUP(B110,[1]Лист2!$A$3:$E$424,3,0)</f>
        <v>ШТ</v>
      </c>
      <c r="E110" s="4">
        <v>1</v>
      </c>
      <c r="F110" s="9">
        <v>25104</v>
      </c>
      <c r="G110" s="9">
        <v>25104</v>
      </c>
    </row>
    <row r="111" spans="1:7" ht="16.5" x14ac:dyDescent="0.3">
      <c r="A111" s="8" t="s">
        <v>6</v>
      </c>
      <c r="B111" s="13">
        <v>1536522</v>
      </c>
      <c r="C111" s="4" t="str">
        <f>VLOOKUP(B111,[1]Лист2!$A$3:$E$424,2,0)</f>
        <v>Подушка Conn-Weld J-0789</v>
      </c>
      <c r="D111" s="5" t="str">
        <f>VLOOKUP(B111,[1]Лист2!$A$3:$E$424,3,0)</f>
        <v>ШТ</v>
      </c>
      <c r="E111" s="4">
        <v>88</v>
      </c>
      <c r="F111" s="9">
        <v>8238.4929545454543</v>
      </c>
      <c r="G111" s="9">
        <v>724987.38</v>
      </c>
    </row>
    <row r="112" spans="1:7" ht="16.5" x14ac:dyDescent="0.3">
      <c r="A112" s="8" t="s">
        <v>6</v>
      </c>
      <c r="B112" s="13">
        <v>1035039</v>
      </c>
      <c r="C112" s="4" t="str">
        <f>VLOOKUP(B112,[1]Лист2!$A$3:$E$424,2,0)</f>
        <v>Подшип.23048 SKF</v>
      </c>
      <c r="D112" s="5" t="str">
        <f>VLOOKUP(B112,[1]Лист2!$A$3:$E$424,3,0)</f>
        <v>ШТ</v>
      </c>
      <c r="E112" s="4">
        <v>1</v>
      </c>
      <c r="F112" s="9">
        <v>48084</v>
      </c>
      <c r="G112" s="9">
        <v>48084</v>
      </c>
    </row>
    <row r="113" spans="1:7" ht="16.5" x14ac:dyDescent="0.3">
      <c r="A113" s="8" t="s">
        <v>6</v>
      </c>
      <c r="B113" s="13">
        <v>1827411</v>
      </c>
      <c r="C113" s="4" t="str">
        <f>VLOOKUP(B113,[1]Лист2!$A$3:$E$424,2,0)</f>
        <v>Подшип.23124 СС/W33C3 SKF</v>
      </c>
      <c r="D113" s="5" t="str">
        <f>VLOOKUP(B113,[1]Лист2!$A$3:$E$424,3,0)</f>
        <v>ШТ</v>
      </c>
      <c r="E113" s="4">
        <v>2</v>
      </c>
      <c r="F113" s="9">
        <v>62853.599999999999</v>
      </c>
      <c r="G113" s="9">
        <v>125707.2</v>
      </c>
    </row>
    <row r="114" spans="1:7" ht="16.5" x14ac:dyDescent="0.3">
      <c r="A114" s="8" t="s">
        <v>6</v>
      </c>
      <c r="B114" s="13">
        <v>2144349</v>
      </c>
      <c r="C114" s="4" t="str">
        <f>VLOOKUP(B114,[1]Лист2!$A$3:$E$424,2,0)</f>
        <v>Подшип.31318 ISB</v>
      </c>
      <c r="D114" s="5" t="str">
        <f>VLOOKUP(B114,[1]Лист2!$A$3:$E$424,3,0)</f>
        <v>ШТ</v>
      </c>
      <c r="E114" s="4">
        <v>1</v>
      </c>
      <c r="F114" s="9">
        <v>39144</v>
      </c>
      <c r="G114" s="9">
        <v>39144</v>
      </c>
    </row>
    <row r="115" spans="1:7" ht="16.5" x14ac:dyDescent="0.3">
      <c r="A115" s="8" t="s">
        <v>6</v>
      </c>
      <c r="B115" s="13">
        <v>2144351</v>
      </c>
      <c r="C115" s="4" t="str">
        <f>VLOOKUP(B115,[1]Лист2!$A$3:$E$424,2,0)</f>
        <v>Подшип.31318 SKF</v>
      </c>
      <c r="D115" s="5" t="str">
        <f>VLOOKUP(B115,[1]Лист2!$A$3:$E$424,3,0)</f>
        <v>ШТ</v>
      </c>
      <c r="E115" s="4">
        <v>1</v>
      </c>
      <c r="F115" s="9">
        <v>69900</v>
      </c>
      <c r="G115" s="9">
        <v>69900</v>
      </c>
    </row>
    <row r="116" spans="1:7" ht="16.5" x14ac:dyDescent="0.3">
      <c r="A116" s="8" t="s">
        <v>6</v>
      </c>
      <c r="B116" s="13">
        <v>2144352</v>
      </c>
      <c r="C116" s="4" t="str">
        <f>VLOOKUP(B116,[1]Лист2!$A$3:$E$424,2,0)</f>
        <v>Подшип.31318A FAG</v>
      </c>
      <c r="D116" s="5" t="str">
        <f>VLOOKUP(B116,[1]Лист2!$A$3:$E$424,3,0)</f>
        <v>ШТ</v>
      </c>
      <c r="E116" s="4">
        <v>2</v>
      </c>
      <c r="F116" s="9">
        <v>50760</v>
      </c>
      <c r="G116" s="9">
        <v>101520</v>
      </c>
    </row>
    <row r="117" spans="1:7" ht="16.5" x14ac:dyDescent="0.3">
      <c r="A117" s="8" t="s">
        <v>6</v>
      </c>
      <c r="B117" s="13">
        <v>1523112</v>
      </c>
      <c r="C117" s="4" t="str">
        <f>VLOOKUP(B117,[1]Лист2!$A$3:$E$424,2,0)</f>
        <v>Подшип.GE60ES-2RS SKF</v>
      </c>
      <c r="D117" s="5" t="str">
        <f>VLOOKUP(B117,[1]Лист2!$A$3:$E$424,3,0)</f>
        <v>ШТ</v>
      </c>
      <c r="E117" s="4">
        <v>2</v>
      </c>
      <c r="F117" s="9">
        <v>1352.3999999999999</v>
      </c>
      <c r="G117" s="9">
        <v>2704.7999999999997</v>
      </c>
    </row>
    <row r="118" spans="1:7" ht="16.5" x14ac:dyDescent="0.3">
      <c r="A118" s="8" t="s">
        <v>6</v>
      </c>
      <c r="B118" s="13">
        <v>1034718</v>
      </c>
      <c r="C118" s="4" t="str">
        <f>VLOOKUP(B118,[1]Лист2!$A$3:$E$424,2,0)</f>
        <v>Подшипник 224 Г520/8338</v>
      </c>
      <c r="D118" s="5" t="str">
        <f>VLOOKUP(B118,[1]Лист2!$A$3:$E$424,3,0)</f>
        <v>ШТ</v>
      </c>
      <c r="E118" s="4">
        <v>1</v>
      </c>
      <c r="F118" s="9">
        <v>1004.7479999999999</v>
      </c>
      <c r="G118" s="9">
        <v>1004.7479999999999</v>
      </c>
    </row>
    <row r="119" spans="1:7" ht="16.5" x14ac:dyDescent="0.3">
      <c r="A119" s="8" t="s">
        <v>6</v>
      </c>
      <c r="B119" s="13">
        <v>1098651</v>
      </c>
      <c r="C119" s="4" t="str">
        <f>VLOOKUP(B119,[1]Лист2!$A$3:$E$424,2,0)</f>
        <v>ПОДШИПНИК 23052CCK/W33 SKF</v>
      </c>
      <c r="D119" s="5" t="str">
        <f>VLOOKUP(B119,[1]Лист2!$A$3:$E$424,3,0)</f>
        <v>ШТ</v>
      </c>
      <c r="E119" s="4">
        <v>1</v>
      </c>
      <c r="F119" s="9">
        <v>444808.8</v>
      </c>
      <c r="G119" s="9">
        <v>444808.8</v>
      </c>
    </row>
    <row r="120" spans="1:7" ht="16.5" x14ac:dyDescent="0.3">
      <c r="A120" s="8" t="s">
        <v>6</v>
      </c>
      <c r="B120" s="13">
        <v>1065674</v>
      </c>
      <c r="C120" s="4" t="str">
        <f>VLOOKUP(B120,[1]Лист2!$A$3:$E$424,2,0)</f>
        <v>Подшипник 2ШСЛ120 Г3635</v>
      </c>
      <c r="D120" s="5" t="str">
        <f>VLOOKUP(B120,[1]Лист2!$A$3:$E$424,3,0)</f>
        <v>ШТ</v>
      </c>
      <c r="E120" s="4">
        <v>2</v>
      </c>
      <c r="F120" s="9">
        <v>13800</v>
      </c>
      <c r="G120" s="9">
        <v>27600</v>
      </c>
    </row>
    <row r="121" spans="1:7" ht="16.5" x14ac:dyDescent="0.3">
      <c r="A121" s="8" t="s">
        <v>6</v>
      </c>
      <c r="B121" s="13">
        <v>1034849</v>
      </c>
      <c r="C121" s="4" t="str">
        <f>VLOOKUP(B121,[1]Лист2!$A$3:$E$424,2,0)</f>
        <v>Подшипник 324 Г520/8338</v>
      </c>
      <c r="D121" s="5" t="str">
        <f>VLOOKUP(B121,[1]Лист2!$A$3:$E$424,3,0)</f>
        <v>ШТ</v>
      </c>
      <c r="E121" s="4">
        <v>9</v>
      </c>
      <c r="F121" s="9">
        <v>2025.876</v>
      </c>
      <c r="G121" s="9">
        <v>18232.883999999998</v>
      </c>
    </row>
    <row r="122" spans="1:7" ht="16.5" x14ac:dyDescent="0.3">
      <c r="A122" s="8" t="s">
        <v>6</v>
      </c>
      <c r="B122" s="13">
        <v>1035087</v>
      </c>
      <c r="C122" s="4" t="str">
        <f>VLOOKUP(B122,[1]Лист2!$A$3:$E$424,2,0)</f>
        <v>Подшипник 3528 Г520/5721</v>
      </c>
      <c r="D122" s="5" t="str">
        <f>VLOOKUP(B122,[1]Лист2!$A$3:$E$424,3,0)</f>
        <v>ШТ</v>
      </c>
      <c r="E122" s="4">
        <v>10</v>
      </c>
      <c r="F122" s="9">
        <v>3516.6239999999998</v>
      </c>
      <c r="G122" s="9">
        <v>35166.239999999998</v>
      </c>
    </row>
    <row r="123" spans="1:7" ht="16.5" x14ac:dyDescent="0.3">
      <c r="A123" s="8" t="s">
        <v>6</v>
      </c>
      <c r="B123" s="13">
        <v>1035321</v>
      </c>
      <c r="C123" s="4" t="str">
        <f>VLOOKUP(B123,[1]Лист2!$A$3:$E$424,2,0)</f>
        <v>Подшипник 42226 Г520/8328</v>
      </c>
      <c r="D123" s="5" t="str">
        <f>VLOOKUP(B123,[1]Лист2!$A$3:$E$424,3,0)</f>
        <v>ШТ</v>
      </c>
      <c r="E123" s="4">
        <v>1</v>
      </c>
      <c r="F123" s="9">
        <v>2019.9479999999999</v>
      </c>
      <c r="G123" s="9">
        <v>2019.9479999999999</v>
      </c>
    </row>
    <row r="124" spans="1:7" ht="16.5" x14ac:dyDescent="0.3">
      <c r="A124" s="8" t="s">
        <v>6</v>
      </c>
      <c r="B124" s="13">
        <v>1035029</v>
      </c>
      <c r="C124" s="4" t="str">
        <f>VLOOKUP(B124,[1]Лист2!$A$3:$E$424,2,0)</f>
        <v>Подшипник 46126 Г520/831</v>
      </c>
      <c r="D124" s="5" t="str">
        <f>VLOOKUP(B124,[1]Лист2!$A$3:$E$424,3,0)</f>
        <v>ШТ</v>
      </c>
      <c r="E124" s="4">
        <v>1</v>
      </c>
      <c r="F124" s="9">
        <v>1360.5959999999998</v>
      </c>
      <c r="G124" s="9">
        <v>1360.5959999999998</v>
      </c>
    </row>
    <row r="125" spans="1:7" ht="16.5" x14ac:dyDescent="0.3">
      <c r="A125" s="8" t="s">
        <v>6</v>
      </c>
      <c r="B125" s="13">
        <v>1677894</v>
      </c>
      <c r="C125" s="4" t="str">
        <f>VLOOKUP(B125,[1]Лист2!$A$3:$E$424,2,0)</f>
        <v>Подшипник 53526Н Г520/24696</v>
      </c>
      <c r="D125" s="5" t="str">
        <f>VLOOKUP(B125,[1]Лист2!$A$3:$E$424,3,0)</f>
        <v>ШТ</v>
      </c>
      <c r="E125" s="4">
        <v>1</v>
      </c>
      <c r="F125" s="9">
        <v>4171.5360000000001</v>
      </c>
      <c r="G125" s="9">
        <v>4171.5360000000001</v>
      </c>
    </row>
    <row r="126" spans="1:7" ht="16.5" x14ac:dyDescent="0.3">
      <c r="A126" s="8" t="s">
        <v>6</v>
      </c>
      <c r="B126" s="13">
        <v>1035122</v>
      </c>
      <c r="C126" s="4" t="str">
        <f>VLOOKUP(B126,[1]Лист2!$A$3:$E$424,2,0)</f>
        <v>Подшипник 7204 Г520/27365</v>
      </c>
      <c r="D126" s="5" t="str">
        <f>VLOOKUP(B126,[1]Лист2!$A$3:$E$424,3,0)</f>
        <v>ШТ</v>
      </c>
      <c r="E126" s="4">
        <v>32</v>
      </c>
      <c r="F126" s="9">
        <v>83.004000000000005</v>
      </c>
      <c r="G126" s="9">
        <v>2656.1280000000002</v>
      </c>
    </row>
    <row r="127" spans="1:7" ht="16.5" x14ac:dyDescent="0.3">
      <c r="A127" s="8" t="s">
        <v>6</v>
      </c>
      <c r="B127" s="13">
        <v>1035141</v>
      </c>
      <c r="C127" s="4" t="str">
        <f>VLOOKUP(B127,[1]Лист2!$A$3:$E$424,2,0)</f>
        <v>Подшипник 7310 Г520/27365</v>
      </c>
      <c r="D127" s="5" t="str">
        <f>VLOOKUP(B127,[1]Лист2!$A$3:$E$424,3,0)</f>
        <v>ШТ</v>
      </c>
      <c r="E127" s="4">
        <v>3</v>
      </c>
      <c r="F127" s="9">
        <v>364.584</v>
      </c>
      <c r="G127" s="9">
        <v>1093.752</v>
      </c>
    </row>
    <row r="128" spans="1:7" ht="16.5" x14ac:dyDescent="0.3">
      <c r="A128" s="8" t="s">
        <v>6</v>
      </c>
      <c r="B128" s="13">
        <v>1239132</v>
      </c>
      <c r="C128" s="4" t="str">
        <f>VLOOKUP(B128,[1]Лист2!$A$3:$E$424,2,0)</f>
        <v>Подшипник 7322 Г520/27365</v>
      </c>
      <c r="D128" s="5" t="str">
        <f>VLOOKUP(B128,[1]Лист2!$A$3:$E$424,3,0)</f>
        <v>ШТ</v>
      </c>
      <c r="E128" s="4">
        <v>1</v>
      </c>
      <c r="F128" s="9">
        <v>7440</v>
      </c>
      <c r="G128" s="9">
        <v>7440</v>
      </c>
    </row>
    <row r="129" spans="1:7" ht="16.5" x14ac:dyDescent="0.3">
      <c r="A129" s="8" t="s">
        <v>6</v>
      </c>
      <c r="B129" s="13">
        <v>1035164</v>
      </c>
      <c r="C129" s="4" t="str">
        <f>VLOOKUP(B129,[1]Лист2!$A$3:$E$424,2,0)</f>
        <v>Подшипник 7526 Г520/27365</v>
      </c>
      <c r="D129" s="5" t="str">
        <f>VLOOKUP(B129,[1]Лист2!$A$3:$E$424,3,0)</f>
        <v>ШТ</v>
      </c>
      <c r="E129" s="4">
        <v>1</v>
      </c>
      <c r="F129" s="9">
        <v>2428.5239999999999</v>
      </c>
      <c r="G129" s="9">
        <v>2428.5239999999999</v>
      </c>
    </row>
    <row r="130" spans="1:7" ht="16.5" x14ac:dyDescent="0.3">
      <c r="A130" s="8" t="s">
        <v>6</v>
      </c>
      <c r="B130" s="13">
        <v>1035165</v>
      </c>
      <c r="C130" s="4" t="str">
        <f>VLOOKUP(B130,[1]Лист2!$A$3:$E$424,2,0)</f>
        <v>Подшипник 7528 Г520/27365</v>
      </c>
      <c r="D130" s="5" t="str">
        <f>VLOOKUP(B130,[1]Лист2!$A$3:$E$424,3,0)</f>
        <v>ШТ</v>
      </c>
      <c r="E130" s="4">
        <v>5</v>
      </c>
      <c r="F130" s="9">
        <v>11760</v>
      </c>
      <c r="G130" s="9">
        <v>58800</v>
      </c>
    </row>
    <row r="131" spans="1:7" ht="16.5" x14ac:dyDescent="0.3">
      <c r="A131" s="8" t="s">
        <v>6</v>
      </c>
      <c r="B131" s="13">
        <v>1035170</v>
      </c>
      <c r="C131" s="4" t="str">
        <f>VLOOKUP(B131,[1]Лист2!$A$3:$E$424,2,0)</f>
        <v>Подшипник 7544 Г520/27365</v>
      </c>
      <c r="D131" s="5" t="str">
        <f>VLOOKUP(B131,[1]Лист2!$A$3:$E$424,3,0)</f>
        <v>ШТ</v>
      </c>
      <c r="E131" s="4">
        <v>4</v>
      </c>
      <c r="F131" s="9">
        <v>30105.599999999999</v>
      </c>
      <c r="G131" s="9">
        <v>120422.39999999999</v>
      </c>
    </row>
    <row r="132" spans="1:7" ht="16.5" x14ac:dyDescent="0.3">
      <c r="A132" s="8" t="s">
        <v>6</v>
      </c>
      <c r="B132" s="13">
        <v>1035419</v>
      </c>
      <c r="C132" s="4" t="str">
        <f>VLOOKUP(B132,[1]Лист2!$A$3:$E$424,2,0)</f>
        <v>Подшипник 97520 Г520/6364</v>
      </c>
      <c r="D132" s="5" t="str">
        <f>VLOOKUP(B132,[1]Лист2!$A$3:$E$424,3,0)</f>
        <v>ШТ</v>
      </c>
      <c r="E132" s="4">
        <v>1</v>
      </c>
      <c r="F132" s="9">
        <v>5398.2240000000002</v>
      </c>
      <c r="G132" s="9">
        <v>5398.2240000000002</v>
      </c>
    </row>
    <row r="133" spans="1:7" ht="16.5" x14ac:dyDescent="0.3">
      <c r="A133" s="8" t="s">
        <v>6</v>
      </c>
      <c r="B133" s="13">
        <v>1218226</v>
      </c>
      <c r="C133" s="4" t="str">
        <f>VLOOKUP(B133,[1]Лист2!$A$3:$E$424,2,0)</f>
        <v>ПОДШИПНИК GE100ES-2RS SKF ОРИГ</v>
      </c>
      <c r="D133" s="5" t="str">
        <f>VLOOKUP(B133,[1]Лист2!$A$3:$E$424,3,0)</f>
        <v>ШТ</v>
      </c>
      <c r="E133" s="4">
        <v>2</v>
      </c>
      <c r="F133" s="9">
        <v>9235.7039999999997</v>
      </c>
      <c r="G133" s="9">
        <v>18471.407999999999</v>
      </c>
    </row>
    <row r="134" spans="1:7" ht="16.5" x14ac:dyDescent="0.3">
      <c r="A134" s="8" t="s">
        <v>6</v>
      </c>
      <c r="B134" s="13">
        <v>1065673</v>
      </c>
      <c r="C134" s="4" t="str">
        <f>VLOOKUP(B134,[1]Лист2!$A$3:$E$424,2,0)</f>
        <v>Подшипник ШСЛ120 Г3635</v>
      </c>
      <c r="D134" s="5" t="str">
        <f>VLOOKUP(B134,[1]Лист2!$A$3:$E$424,3,0)</f>
        <v>ШТ</v>
      </c>
      <c r="E134" s="4">
        <v>1</v>
      </c>
      <c r="F134" s="9">
        <v>3915.252</v>
      </c>
      <c r="G134" s="9">
        <v>3915.252</v>
      </c>
    </row>
    <row r="135" spans="1:7" ht="16.5" x14ac:dyDescent="0.3">
      <c r="A135" s="8" t="s">
        <v>6</v>
      </c>
      <c r="B135" s="13">
        <v>2155954</v>
      </c>
      <c r="C135" s="4" t="str">
        <f>VLOOKUP(B135,[1]Лист2!$A$3:$E$424,2,0)</f>
        <v>Поковка D500х200 40ХН гр.I Г8479</v>
      </c>
      <c r="D135" s="5" t="str">
        <f>VLOOKUP(B135,[1]Лист2!$A$3:$E$424,3,0)</f>
        <v>ШТ</v>
      </c>
      <c r="E135" s="4">
        <v>5</v>
      </c>
      <c r="F135" s="9">
        <v>79200</v>
      </c>
      <c r="G135" s="9">
        <v>396000</v>
      </c>
    </row>
    <row r="136" spans="1:7" ht="16.5" x14ac:dyDescent="0.3">
      <c r="A136" s="8" t="s">
        <v>6</v>
      </c>
      <c r="B136" s="13">
        <v>1301066</v>
      </c>
      <c r="C136" s="4" t="str">
        <f>VLOOKUP(B136,[1]Лист2!$A$3:$E$424,2,0)</f>
        <v>ПОЛОСА 3Х20 СТ3 ТУ245</v>
      </c>
      <c r="D136" s="5" t="str">
        <f>VLOOKUP(B136,[1]Лист2!$A$3:$E$424,3,0)</f>
        <v>Т</v>
      </c>
      <c r="E136" s="4">
        <v>6.0000000000000001E-3</v>
      </c>
      <c r="F136" s="9">
        <v>62400</v>
      </c>
      <c r="G136" s="9">
        <v>374.4</v>
      </c>
    </row>
    <row r="137" spans="1:7" ht="16.5" x14ac:dyDescent="0.3">
      <c r="A137" s="8" t="s">
        <v>6</v>
      </c>
      <c r="B137" s="13">
        <v>1167132</v>
      </c>
      <c r="C137" s="4" t="str">
        <f>VLOOKUP(B137,[1]Лист2!$A$3:$E$424,2,0)</f>
        <v>Провол.2СВ-08Г2С Г2246</v>
      </c>
      <c r="D137" s="5" t="str">
        <f>VLOOKUP(B137,[1]Лист2!$A$3:$E$424,3,0)</f>
        <v>КГ</v>
      </c>
      <c r="E137" s="4">
        <v>236.9</v>
      </c>
      <c r="F137" s="9">
        <v>81.347994934571545</v>
      </c>
      <c r="G137" s="9">
        <v>19271.34</v>
      </c>
    </row>
    <row r="138" spans="1:7" ht="16.5" x14ac:dyDescent="0.3">
      <c r="A138" s="8" t="s">
        <v>6</v>
      </c>
      <c r="B138" s="13">
        <v>2027737</v>
      </c>
      <c r="C138" s="4" t="str">
        <f>VLOOKUP(B138,[1]Лист2!$A$3:$E$424,2,0)</f>
        <v>Проволока OK Autrod 5554 1,2 ESAB</v>
      </c>
      <c r="D138" s="5" t="str">
        <f>VLOOKUP(B138,[1]Лист2!$A$3:$E$424,3,0)</f>
        <v>КГ</v>
      </c>
      <c r="E138" s="4">
        <v>105</v>
      </c>
      <c r="F138" s="9">
        <v>1252.3800000000001</v>
      </c>
      <c r="G138" s="9">
        <v>131499.90000000002</v>
      </c>
    </row>
    <row r="139" spans="1:7" ht="16.5" x14ac:dyDescent="0.3">
      <c r="A139" s="8" t="s">
        <v>6</v>
      </c>
      <c r="B139" s="13">
        <v>1993831</v>
      </c>
      <c r="C139" s="4" t="str">
        <f>VLOOKUP(B139,[1]Лист2!$A$3:$E$424,2,0)</f>
        <v>Прокладка 420.1008018-10 УМЗ</v>
      </c>
      <c r="D139" s="5" t="str">
        <f>VLOOKUP(B139,[1]Лист2!$A$3:$E$424,3,0)</f>
        <v>ШТ</v>
      </c>
      <c r="E139" s="4">
        <v>1</v>
      </c>
      <c r="F139" s="9">
        <v>59.075999999999993</v>
      </c>
      <c r="G139" s="9">
        <v>59.075999999999993</v>
      </c>
    </row>
    <row r="140" spans="1:7" ht="16.5" x14ac:dyDescent="0.3">
      <c r="A140" s="8" t="s">
        <v>6</v>
      </c>
      <c r="B140" s="13">
        <v>1226058</v>
      </c>
      <c r="C140" s="4" t="str">
        <f>VLOOKUP(B140,[1]Лист2!$A$3:$E$424,2,0)</f>
        <v>Прокладка А-150-40-ПОН Г15180</v>
      </c>
      <c r="D140" s="5" t="str">
        <f>VLOOKUP(B140,[1]Лист2!$A$3:$E$424,3,0)</f>
        <v>ШТ</v>
      </c>
      <c r="E140" s="4">
        <v>150</v>
      </c>
      <c r="F140" s="9">
        <v>45.6</v>
      </c>
      <c r="G140" s="9">
        <v>6840</v>
      </c>
    </row>
    <row r="141" spans="1:7" ht="16.5" x14ac:dyDescent="0.3">
      <c r="A141" s="8" t="s">
        <v>6</v>
      </c>
      <c r="B141" s="13">
        <v>1897065</v>
      </c>
      <c r="C141" s="4" t="str">
        <f>VLOOKUP(B141,[1]Лист2!$A$3:$E$424,2,0)</f>
        <v>Прокладка УАЗ 40624.1008080</v>
      </c>
      <c r="D141" s="5" t="str">
        <f>VLOOKUP(B141,[1]Лист2!$A$3:$E$424,3,0)</f>
        <v>ШТ</v>
      </c>
      <c r="E141" s="4">
        <v>1</v>
      </c>
      <c r="F141" s="9">
        <v>164.59199999999998</v>
      </c>
      <c r="G141" s="9">
        <v>164.59199999999998</v>
      </c>
    </row>
    <row r="142" spans="1:7" ht="16.5" x14ac:dyDescent="0.3">
      <c r="A142" s="8" t="s">
        <v>6</v>
      </c>
      <c r="B142" s="13">
        <v>1490115</v>
      </c>
      <c r="C142" s="4" t="str">
        <f>VLOOKUP(B142,[1]Лист2!$A$3:$E$424,2,0)</f>
        <v>Пружина Урал 375-3003128</v>
      </c>
      <c r="D142" s="5" t="str">
        <f>VLOOKUP(B142,[1]Лист2!$A$3:$E$424,3,0)</f>
        <v>ШТ</v>
      </c>
      <c r="E142" s="4">
        <v>12</v>
      </c>
      <c r="F142" s="9">
        <v>41.160000000000004</v>
      </c>
      <c r="G142" s="9">
        <v>493.92</v>
      </c>
    </row>
    <row r="143" spans="1:7" ht="16.5" x14ac:dyDescent="0.3">
      <c r="A143" s="8" t="s">
        <v>6</v>
      </c>
      <c r="B143" s="13">
        <v>2098783</v>
      </c>
      <c r="C143" s="4" t="str">
        <f>VLOOKUP(B143,[1]Лист2!$A$3:$E$424,2,0)</f>
        <v>Пускатель эл/маг.ПАЕ-311 AC220В</v>
      </c>
      <c r="D143" s="5" t="str">
        <f>VLOOKUP(B143,[1]Лист2!$A$3:$E$424,3,0)</f>
        <v>ШТ</v>
      </c>
      <c r="E143" s="4">
        <v>2</v>
      </c>
      <c r="F143" s="9">
        <v>2160</v>
      </c>
      <c r="G143" s="9">
        <v>4320</v>
      </c>
    </row>
    <row r="144" spans="1:7" ht="16.5" x14ac:dyDescent="0.3">
      <c r="A144" s="8" t="s">
        <v>6</v>
      </c>
      <c r="B144" s="13">
        <v>1925902</v>
      </c>
      <c r="C144" s="4" t="str">
        <f>VLOOKUP(B144,[1]Лист2!$A$3:$E$424,2,0)</f>
        <v>Пьезоизлучатель JL World HPA17F</v>
      </c>
      <c r="D144" s="5" t="str">
        <f>VLOOKUP(B144,[1]Лист2!$A$3:$E$424,3,0)</f>
        <v>ШТ</v>
      </c>
      <c r="E144" s="4">
        <v>223</v>
      </c>
      <c r="F144" s="9">
        <v>180.17106726457399</v>
      </c>
      <c r="G144" s="9">
        <v>40178.148000000001</v>
      </c>
    </row>
    <row r="145" spans="1:7" ht="16.5" x14ac:dyDescent="0.3">
      <c r="A145" s="8" t="s">
        <v>6</v>
      </c>
      <c r="B145" s="13">
        <v>1719699</v>
      </c>
      <c r="C145" s="4" t="str">
        <f>VLOOKUP(B145,[1]Лист2!$A$3:$E$424,2,0)</f>
        <v>Р/К 6ШТ 740.1117014/16/18РК СИЛИКОН</v>
      </c>
      <c r="D145" s="5" t="str">
        <f>VLOOKUP(B145,[1]Лист2!$A$3:$E$424,3,0)</f>
        <v>КМП</v>
      </c>
      <c r="E145" s="4">
        <v>4</v>
      </c>
      <c r="F145" s="9">
        <v>623.12399999999991</v>
      </c>
      <c r="G145" s="9">
        <v>2492.4959999999996</v>
      </c>
    </row>
    <row r="146" spans="1:7" ht="16.5" x14ac:dyDescent="0.3">
      <c r="A146" s="8" t="s">
        <v>6</v>
      </c>
      <c r="B146" s="13">
        <v>1719712</v>
      </c>
      <c r="C146" s="4" t="str">
        <f>VLOOKUP(B146,[1]Лист2!$A$3:$E$424,2,0)</f>
        <v>Р/К ФИЛЬТР МАСЛЯНЫЙ 53-10170РК</v>
      </c>
      <c r="D146" s="5" t="str">
        <f>VLOOKUP(B146,[1]Лист2!$A$3:$E$424,3,0)</f>
        <v>КМП</v>
      </c>
      <c r="E146" s="4">
        <v>3</v>
      </c>
      <c r="F146" s="9">
        <v>97.227999999999994</v>
      </c>
      <c r="G146" s="9">
        <v>291.68399999999997</v>
      </c>
    </row>
    <row r="147" spans="1:7" ht="16.5" x14ac:dyDescent="0.3">
      <c r="A147" s="8" t="s">
        <v>6</v>
      </c>
      <c r="B147" s="13">
        <v>1047405</v>
      </c>
      <c r="C147" s="4" t="str">
        <f>VLOOKUP(B147,[1]Лист2!$A$3:$E$424,2,0)</f>
        <v>Разъед.РВ-10/1000 У2 БД-10</v>
      </c>
      <c r="D147" s="5" t="str">
        <f>VLOOKUP(B147,[1]Лист2!$A$3:$E$424,3,0)</f>
        <v>ШТ</v>
      </c>
      <c r="E147" s="4">
        <v>3</v>
      </c>
      <c r="F147" s="9">
        <v>47471.184000000001</v>
      </c>
      <c r="G147" s="9">
        <v>142413.552</v>
      </c>
    </row>
    <row r="148" spans="1:7" ht="16.5" x14ac:dyDescent="0.3">
      <c r="A148" s="8" t="s">
        <v>6</v>
      </c>
      <c r="B148" s="13">
        <v>1767281</v>
      </c>
      <c r="C148" s="4" t="str">
        <f>VLOOKUP(B148,[1]Лист2!$A$3:$E$424,2,0)</f>
        <v>РАМА РАДИАТОРА 4320Я5-132010-10 ШААЗ</v>
      </c>
      <c r="D148" s="5" t="str">
        <f>VLOOKUP(B148,[1]Лист2!$A$3:$E$424,3,0)</f>
        <v>ШТ</v>
      </c>
      <c r="E148" s="4">
        <v>1</v>
      </c>
      <c r="F148" s="9">
        <v>5297.9520000000002</v>
      </c>
      <c r="G148" s="9">
        <v>5297.9520000000002</v>
      </c>
    </row>
    <row r="149" spans="1:7" ht="16.5" x14ac:dyDescent="0.3">
      <c r="A149" s="8" t="s">
        <v>6</v>
      </c>
      <c r="B149" s="13">
        <v>1007845</v>
      </c>
      <c r="C149" s="4" t="str">
        <f>VLOOKUP(B149,[1]Лист2!$A$3:$E$424,2,0)</f>
        <v>Раствор Solution HL-T 1кг 5381311 Rema T</v>
      </c>
      <c r="D149" s="5" t="str">
        <f>VLOOKUP(B149,[1]Лист2!$A$3:$E$424,3,0)</f>
        <v>КГ</v>
      </c>
      <c r="E149" s="4">
        <v>8</v>
      </c>
      <c r="F149" s="9">
        <v>2676.6945000000001</v>
      </c>
      <c r="G149" s="9">
        <v>21413.556</v>
      </c>
    </row>
    <row r="150" spans="1:7" ht="16.5" x14ac:dyDescent="0.3">
      <c r="A150" s="8" t="s">
        <v>6</v>
      </c>
      <c r="B150" s="13">
        <v>1038230</v>
      </c>
      <c r="C150" s="4" t="str">
        <f>VLOOKUP(B150,[1]Лист2!$A$3:$E$424,2,0)</f>
        <v>РЕГИСТР ВОЗД 406-1147051-02 ЗМЗ, ГАЗ</v>
      </c>
      <c r="D150" s="5" t="str">
        <f>VLOOKUP(B150,[1]Лист2!$A$3:$E$424,3,0)</f>
        <v>ШТ</v>
      </c>
      <c r="E150" s="4">
        <v>2</v>
      </c>
      <c r="F150" s="9">
        <v>1291.5959999999998</v>
      </c>
      <c r="G150" s="9">
        <v>2583.1919999999996</v>
      </c>
    </row>
    <row r="151" spans="1:7" ht="16.5" x14ac:dyDescent="0.3">
      <c r="A151" s="8" t="s">
        <v>6</v>
      </c>
      <c r="B151" s="13">
        <v>2207136</v>
      </c>
      <c r="C151" s="4" t="str">
        <f>VLOOKUP(B151,[1]Лист2!$A$3:$E$424,2,0)</f>
        <v>Редук.Ц2У-250-10-17-К/Ц-У1</v>
      </c>
      <c r="D151" s="5" t="str">
        <f>VLOOKUP(B151,[1]Лист2!$A$3:$E$424,3,0)</f>
        <v>ШТ</v>
      </c>
      <c r="E151" s="4">
        <v>1</v>
      </c>
      <c r="F151" s="9">
        <v>3099.1320000000001</v>
      </c>
      <c r="G151" s="9">
        <v>3099.1320000000001</v>
      </c>
    </row>
    <row r="152" spans="1:7" ht="16.5" x14ac:dyDescent="0.3">
      <c r="A152" s="8" t="s">
        <v>6</v>
      </c>
      <c r="B152" s="13">
        <v>2007523</v>
      </c>
      <c r="C152" s="4" t="str">
        <f>VLOOKUP(B152,[1]Лист2!$A$3:$E$424,2,0)</f>
        <v>Редук.Ц2У-250-16-11-Ц/К-1-У1</v>
      </c>
      <c r="D152" s="5" t="str">
        <f>VLOOKUP(B152,[1]Лист2!$A$3:$E$424,3,0)</f>
        <v>ШТ</v>
      </c>
      <c r="E152" s="4">
        <v>1</v>
      </c>
      <c r="F152" s="9">
        <v>83880</v>
      </c>
      <c r="G152" s="9">
        <v>83880</v>
      </c>
    </row>
    <row r="153" spans="1:7" ht="16.5" x14ac:dyDescent="0.3">
      <c r="A153" s="8" t="s">
        <v>6</v>
      </c>
      <c r="B153" s="13">
        <v>1642212</v>
      </c>
      <c r="C153" s="4" t="str">
        <f>VLOOKUP(B153,[1]Лист2!$A$3:$E$424,2,0)</f>
        <v>РЕДУКТОР PETITTO MULE 1039 1 805-175</v>
      </c>
      <c r="D153" s="5" t="str">
        <f>VLOOKUP(B153,[1]Лист2!$A$3:$E$424,3,0)</f>
        <v>ШТ</v>
      </c>
      <c r="E153" s="4">
        <v>1</v>
      </c>
      <c r="F153" s="9">
        <v>29953.631999999998</v>
      </c>
      <c r="G153" s="9">
        <v>29953.631999999998</v>
      </c>
    </row>
    <row r="154" spans="1:7" ht="16.5" x14ac:dyDescent="0.3">
      <c r="A154" s="8" t="s">
        <v>6</v>
      </c>
      <c r="B154" s="13">
        <v>1568795</v>
      </c>
      <c r="C154" s="4" t="str">
        <f>VLOOKUP(B154,[1]Лист2!$A$3:$E$424,2,0)</f>
        <v>РЕДУКТОР У20КСА12.04.260 УГЛОВОЙ</v>
      </c>
      <c r="D154" s="5" t="str">
        <f>VLOOKUP(B154,[1]Лист2!$A$3:$E$424,3,0)</f>
        <v>ШТ</v>
      </c>
      <c r="E154" s="4">
        <v>1</v>
      </c>
      <c r="F154" s="9">
        <v>838768.79999999993</v>
      </c>
      <c r="G154" s="9">
        <v>838768.79999999993</v>
      </c>
    </row>
    <row r="155" spans="1:7" ht="16.5" x14ac:dyDescent="0.3">
      <c r="A155" s="8" t="s">
        <v>6</v>
      </c>
      <c r="B155" s="13">
        <v>1573300</v>
      </c>
      <c r="C155" s="4" t="str">
        <f>VLOOKUP(B155,[1]Лист2!$A$3:$E$424,2,0)</f>
        <v>РЕЗЬБА ТРУБНАЯ ЦИЛИНДР. G ДУ 50 Г6357</v>
      </c>
      <c r="D155" s="5" t="str">
        <f>VLOOKUP(B155,[1]Лист2!$A$3:$E$424,3,0)</f>
        <v>ШТ</v>
      </c>
      <c r="E155" s="4">
        <v>2</v>
      </c>
      <c r="F155" s="9">
        <v>20.399999999999999</v>
      </c>
      <c r="G155" s="9">
        <v>40.799999999999997</v>
      </c>
    </row>
    <row r="156" spans="1:7" ht="16.5" x14ac:dyDescent="0.3">
      <c r="A156" s="8" t="s">
        <v>6</v>
      </c>
      <c r="B156" s="13">
        <v>1698199</v>
      </c>
      <c r="C156" s="4" t="str">
        <f>VLOOKUP(B156,[1]Лист2!$A$3:$E$424,2,0)</f>
        <v>РЕЛЕ SAFE PAK НАПРЯЖЕНИЯВ 66Х80мм 120В~</v>
      </c>
      <c r="D156" s="5" t="str">
        <f>VLOOKUP(B156,[1]Лист2!$A$3:$E$424,3,0)</f>
        <v>ШТ</v>
      </c>
      <c r="E156" s="4">
        <v>1</v>
      </c>
      <c r="F156" s="9">
        <v>36775.487999999998</v>
      </c>
      <c r="G156" s="9">
        <v>36775.487999999998</v>
      </c>
    </row>
    <row r="157" spans="1:7" ht="16.5" x14ac:dyDescent="0.3">
      <c r="A157" s="8" t="s">
        <v>6</v>
      </c>
      <c r="B157" s="13">
        <v>2215270</v>
      </c>
      <c r="C157" s="4" t="str">
        <f>VLOOKUP(B157,[1]Лист2!$A$3:$E$424,2,0)</f>
        <v>Рельс Р75-ОТ350-76Ф-25-3/2 Р51685</v>
      </c>
      <c r="D157" s="5" t="str">
        <f>VLOOKUP(B157,[1]Лист2!$A$3:$E$424,3,0)</f>
        <v>Т</v>
      </c>
      <c r="E157" s="4">
        <v>1.86</v>
      </c>
      <c r="F157" s="9">
        <v>67163.999999999985</v>
      </c>
      <c r="G157" s="9">
        <v>124925.04</v>
      </c>
    </row>
    <row r="158" spans="1:7" ht="16.5" x14ac:dyDescent="0.3">
      <c r="A158" s="8" t="s">
        <v>6</v>
      </c>
      <c r="B158" s="13">
        <v>1119866</v>
      </c>
      <c r="C158" s="4" t="str">
        <f>VLOOKUP(B158,[1]Лист2!$A$3:$E$424,2,0)</f>
        <v>РЕМЕНЬ 14Х10-937 КРАЗ, МАЗ</v>
      </c>
      <c r="D158" s="5" t="str">
        <f>VLOOKUP(B158,[1]Лист2!$A$3:$E$424,3,0)</f>
        <v>ШТ</v>
      </c>
      <c r="E158" s="4">
        <v>8</v>
      </c>
      <c r="F158" s="9">
        <v>421.77749999999997</v>
      </c>
      <c r="G158" s="9">
        <v>3374.22</v>
      </c>
    </row>
    <row r="159" spans="1:7" ht="16.5" x14ac:dyDescent="0.3">
      <c r="A159" s="8" t="s">
        <v>6</v>
      </c>
      <c r="B159" s="13">
        <v>1711365</v>
      </c>
      <c r="C159" s="4" t="str">
        <f>VLOOKUP(B159,[1]Лист2!$A$3:$E$424,2,0)</f>
        <v>Ремень 6РК-1555</v>
      </c>
      <c r="D159" s="5" t="str">
        <f>VLOOKUP(B159,[1]Лист2!$A$3:$E$424,3,0)</f>
        <v>ШТ</v>
      </c>
      <c r="E159" s="4">
        <v>2</v>
      </c>
      <c r="F159" s="9">
        <v>831.72</v>
      </c>
      <c r="G159" s="9">
        <v>1663.44</v>
      </c>
    </row>
    <row r="160" spans="1:7" ht="16.5" x14ac:dyDescent="0.3">
      <c r="A160" s="8" t="s">
        <v>6</v>
      </c>
      <c r="B160" s="13">
        <v>1566223</v>
      </c>
      <c r="C160" s="4" t="str">
        <f>VLOOKUP(B160,[1]Лист2!$A$3:$E$424,2,0)</f>
        <v>Ремень глад. II-14х10-937 Г5813</v>
      </c>
      <c r="D160" s="5" t="str">
        <f>VLOOKUP(B160,[1]Лист2!$A$3:$E$424,3,0)</f>
        <v>ШТ</v>
      </c>
      <c r="E160" s="4">
        <v>10</v>
      </c>
      <c r="F160" s="9">
        <v>307.6848</v>
      </c>
      <c r="G160" s="9">
        <v>3076.848</v>
      </c>
    </row>
    <row r="161" spans="1:7" ht="16.5" x14ac:dyDescent="0.3">
      <c r="A161" s="8" t="s">
        <v>6</v>
      </c>
      <c r="B161" s="13">
        <v>1023593</v>
      </c>
      <c r="C161" s="4" t="str">
        <f>VLOOKUP(B161,[1]Лист2!$A$3:$E$424,2,0)</f>
        <v>Ремень поликлин.6К-1790 ТУ38-105.763</v>
      </c>
      <c r="D161" s="5" t="str">
        <f>VLOOKUP(B161,[1]Лист2!$A$3:$E$424,3,0)</f>
        <v>ШТ</v>
      </c>
      <c r="E161" s="4">
        <v>2</v>
      </c>
      <c r="F161" s="9">
        <v>519.97199999999998</v>
      </c>
      <c r="G161" s="9">
        <v>1039.944</v>
      </c>
    </row>
    <row r="162" spans="1:7" ht="16.5" x14ac:dyDescent="0.3">
      <c r="A162" s="8" t="s">
        <v>6</v>
      </c>
      <c r="B162" s="13">
        <v>1274327</v>
      </c>
      <c r="C162" s="4" t="str">
        <f>VLOOKUP(B162,[1]Лист2!$A$3:$E$424,2,0)</f>
        <v>Ремень пр.кл. B(Б)-1500 Г1284.1</v>
      </c>
      <c r="D162" s="5" t="str">
        <f>VLOOKUP(B162,[1]Лист2!$A$3:$E$424,3,0)</f>
        <v>ШТ</v>
      </c>
      <c r="E162" s="4">
        <v>2</v>
      </c>
      <c r="F162" s="9">
        <v>96.551999999999992</v>
      </c>
      <c r="G162" s="9">
        <v>193.10399999999998</v>
      </c>
    </row>
    <row r="163" spans="1:7" ht="16.5" x14ac:dyDescent="0.3">
      <c r="A163" s="8" t="s">
        <v>6</v>
      </c>
      <c r="B163" s="13">
        <v>1606566</v>
      </c>
      <c r="C163" s="4" t="str">
        <f>VLOOKUP(B163,[1]Лист2!$A$3:$E$424,2,0)</f>
        <v>Решетка АМН 300х300 RAL9016 Арктос</v>
      </c>
      <c r="D163" s="5" t="str">
        <f>VLOOKUP(B163,[1]Лист2!$A$3:$E$424,3,0)</f>
        <v>ШТ</v>
      </c>
      <c r="E163" s="4">
        <v>6</v>
      </c>
      <c r="F163" s="9">
        <v>547.11599999999999</v>
      </c>
      <c r="G163" s="9">
        <v>3282.6959999999999</v>
      </c>
    </row>
    <row r="164" spans="1:7" ht="16.5" x14ac:dyDescent="0.3">
      <c r="A164" s="8" t="s">
        <v>6</v>
      </c>
      <c r="B164" s="13">
        <v>1604239</v>
      </c>
      <c r="C164" s="4" t="str">
        <f>VLOOKUP(B164,[1]Лист2!$A$3:$E$424,2,0)</f>
        <v>Решетка АП 300х250 RAL9016 Арктос</v>
      </c>
      <c r="D164" s="5" t="str">
        <f>VLOOKUP(B164,[1]Лист2!$A$3:$E$424,3,0)</f>
        <v>ШТ</v>
      </c>
      <c r="E164" s="4">
        <v>8</v>
      </c>
      <c r="F164" s="9">
        <v>1127.796</v>
      </c>
      <c r="G164" s="9">
        <v>9022.3680000000004</v>
      </c>
    </row>
    <row r="165" spans="1:7" ht="16.5" x14ac:dyDescent="0.3">
      <c r="A165" s="8" t="s">
        <v>6</v>
      </c>
      <c r="B165" s="13">
        <v>1606568</v>
      </c>
      <c r="C165" s="4" t="str">
        <f>VLOOKUP(B165,[1]Лист2!$A$3:$E$424,2,0)</f>
        <v>Решетка АРН 200х200 RAL9016 Арктос</v>
      </c>
      <c r="D165" s="5" t="str">
        <f>VLOOKUP(B165,[1]Лист2!$A$3:$E$424,3,0)</f>
        <v>ШТ</v>
      </c>
      <c r="E165" s="4">
        <v>5</v>
      </c>
      <c r="F165" s="9">
        <v>575.59680000000003</v>
      </c>
      <c r="G165" s="9">
        <v>2877.9839999999999</v>
      </c>
    </row>
    <row r="166" spans="1:7" ht="16.5" x14ac:dyDescent="0.3">
      <c r="A166" s="8" t="s">
        <v>6</v>
      </c>
      <c r="B166" s="13">
        <v>1604103</v>
      </c>
      <c r="C166" s="4" t="str">
        <f>VLOOKUP(B166,[1]Лист2!$A$3:$E$424,2,0)</f>
        <v>Решетка АРН 700х1000 RAL9016 Арктос</v>
      </c>
      <c r="D166" s="5" t="str">
        <f>VLOOKUP(B166,[1]Лист2!$A$3:$E$424,3,0)</f>
        <v>ШТ</v>
      </c>
      <c r="E166" s="4">
        <v>1</v>
      </c>
      <c r="F166" s="9">
        <v>3900</v>
      </c>
      <c r="G166" s="9">
        <v>3900</v>
      </c>
    </row>
    <row r="167" spans="1:7" ht="16.5" x14ac:dyDescent="0.3">
      <c r="A167" s="8" t="s">
        <v>6</v>
      </c>
      <c r="B167" s="13">
        <v>1602710</v>
      </c>
      <c r="C167" s="4" t="str">
        <f>VLOOKUP(B167,[1]Лист2!$A$3:$E$424,2,0)</f>
        <v>Решетка Р25-350Х600-0 Веза</v>
      </c>
      <c r="D167" s="5" t="str">
        <f>VLOOKUP(B167,[1]Лист2!$A$3:$E$424,3,0)</f>
        <v>ШТ</v>
      </c>
      <c r="E167" s="4">
        <v>2</v>
      </c>
      <c r="F167" s="9">
        <v>1292.586</v>
      </c>
      <c r="G167" s="9">
        <v>2585.172</v>
      </c>
    </row>
    <row r="168" spans="1:7" ht="16.5" x14ac:dyDescent="0.3">
      <c r="A168" s="8" t="s">
        <v>6</v>
      </c>
      <c r="B168" s="13">
        <v>1604109</v>
      </c>
      <c r="C168" s="4" t="str">
        <f>VLOOKUP(B168,[1]Лист2!$A$3:$E$424,2,0)</f>
        <v>Решетка Р50-1200х620-0 Веза</v>
      </c>
      <c r="D168" s="5" t="str">
        <f>VLOOKUP(B168,[1]Лист2!$A$3:$E$424,3,0)</f>
        <v>ШТ</v>
      </c>
      <c r="E168" s="4">
        <v>12</v>
      </c>
      <c r="F168" s="9">
        <v>4041.3580000000002</v>
      </c>
      <c r="G168" s="9">
        <v>48496.296000000002</v>
      </c>
    </row>
    <row r="169" spans="1:7" ht="16.5" x14ac:dyDescent="0.3">
      <c r="A169" s="8" t="s">
        <v>6</v>
      </c>
      <c r="B169" s="13">
        <v>1602711</v>
      </c>
      <c r="C169" s="4" t="str">
        <f>VLOOKUP(B169,[1]Лист2!$A$3:$E$424,2,0)</f>
        <v>Решетка Р50-1220Х2000-0 Веза</v>
      </c>
      <c r="D169" s="5" t="str">
        <f>VLOOKUP(B169,[1]Лист2!$A$3:$E$424,3,0)</f>
        <v>ШТ</v>
      </c>
      <c r="E169" s="4">
        <v>4</v>
      </c>
      <c r="F169" s="9">
        <v>16680.599999999999</v>
      </c>
      <c r="G169" s="9">
        <v>66722.399999999994</v>
      </c>
    </row>
    <row r="170" spans="1:7" ht="16.5" x14ac:dyDescent="0.3">
      <c r="A170" s="8" t="s">
        <v>6</v>
      </c>
      <c r="B170" s="13">
        <v>1604111</v>
      </c>
      <c r="C170" s="4" t="str">
        <f>VLOOKUP(B170,[1]Лист2!$A$3:$E$424,2,0)</f>
        <v>РЕШЕТКА РН 600Х400 НАРУЖ</v>
      </c>
      <c r="D170" s="5" t="str">
        <f>VLOOKUP(B170,[1]Лист2!$A$3:$E$424,3,0)</f>
        <v>ШТ</v>
      </c>
      <c r="E170" s="4">
        <v>4</v>
      </c>
      <c r="F170" s="9">
        <v>1638.3</v>
      </c>
      <c r="G170" s="9">
        <v>6553.2</v>
      </c>
    </row>
    <row r="171" spans="1:7" ht="16.5" x14ac:dyDescent="0.3">
      <c r="A171" s="8" t="s">
        <v>6</v>
      </c>
      <c r="B171" s="13">
        <v>1597395</v>
      </c>
      <c r="C171" s="4" t="str">
        <f>VLOOKUP(B171,[1]Лист2!$A$3:$E$424,2,0)</f>
        <v>Рукав т/к В(II)-10-25-38-ХЛ Г18698</v>
      </c>
      <c r="D171" s="5" t="str">
        <f>VLOOKUP(B171,[1]Лист2!$A$3:$E$424,3,0)</f>
        <v>М</v>
      </c>
      <c r="E171" s="4">
        <v>60</v>
      </c>
      <c r="F171" s="9">
        <v>162</v>
      </c>
      <c r="G171" s="9">
        <v>9720</v>
      </c>
    </row>
    <row r="172" spans="1:7" ht="16.5" x14ac:dyDescent="0.3">
      <c r="A172" s="8" t="s">
        <v>6</v>
      </c>
      <c r="B172" s="13">
        <v>1995556</v>
      </c>
      <c r="C172" s="4" t="str">
        <f>VLOOKUP(B172,[1]Лист2!$A$3:$E$424,2,0)</f>
        <v>Рукав т/к ПАР-2(X)-8-25-47-ХЛ Г18698</v>
      </c>
      <c r="D172" s="5" t="str">
        <f>VLOOKUP(B172,[1]Лист2!$A$3:$E$424,3,0)</f>
        <v>М</v>
      </c>
      <c r="E172" s="4">
        <v>40</v>
      </c>
      <c r="F172" s="9">
        <v>626.64</v>
      </c>
      <c r="G172" s="9">
        <v>25065.599999999999</v>
      </c>
    </row>
    <row r="173" spans="1:7" ht="16.5" x14ac:dyDescent="0.3">
      <c r="A173" s="8" t="s">
        <v>6</v>
      </c>
      <c r="B173" s="13">
        <v>1577446</v>
      </c>
      <c r="C173" s="4" t="str">
        <f>VLOOKUP(B173,[1]Лист2!$A$3:$E$424,2,0)</f>
        <v>РЫЧАГ 1ГПКС 32.30.10.102 КОПЕЙСКИЙ МЗ</v>
      </c>
      <c r="D173" s="5" t="str">
        <f>VLOOKUP(B173,[1]Лист2!$A$3:$E$424,3,0)</f>
        <v>ШТ</v>
      </c>
      <c r="E173" s="4">
        <v>3</v>
      </c>
      <c r="F173" s="9">
        <v>6476.4960000000001</v>
      </c>
      <c r="G173" s="9">
        <v>19429.487999999998</v>
      </c>
    </row>
    <row r="174" spans="1:7" ht="16.5" x14ac:dyDescent="0.3">
      <c r="A174" s="8" t="s">
        <v>6</v>
      </c>
      <c r="B174" s="13">
        <v>1002980</v>
      </c>
      <c r="C174" s="4" t="str">
        <f>VLOOKUP(B174,[1]Лист2!$A$3:$E$424,2,0)</f>
        <v>Светил.Ватра ЛСР 01-40 РВ 1В РВ ЕхdsI</v>
      </c>
      <c r="D174" s="5" t="str">
        <f>VLOOKUP(B174,[1]Лист2!$A$3:$E$424,3,0)</f>
        <v>ШТ</v>
      </c>
      <c r="E174" s="4">
        <v>45</v>
      </c>
      <c r="F174" s="9">
        <v>12015</v>
      </c>
      <c r="G174" s="9">
        <v>540675</v>
      </c>
    </row>
    <row r="175" spans="1:7" ht="16.5" x14ac:dyDescent="0.3">
      <c r="A175" s="8" t="s">
        <v>6</v>
      </c>
      <c r="B175" s="13">
        <v>1736441</v>
      </c>
      <c r="C175" s="4" t="str">
        <f>VLOOKUP(B175,[1]Лист2!$A$3:$E$424,2,0)</f>
        <v>СВЕТОДИОД КИПД40Ф20-К4-П7 КРАСН</v>
      </c>
      <c r="D175" s="5" t="str">
        <f>VLOOKUP(B175,[1]Лист2!$A$3:$E$424,3,0)</f>
        <v>ШТ</v>
      </c>
      <c r="E175" s="4">
        <v>297</v>
      </c>
      <c r="F175" s="9">
        <v>14.399999999999999</v>
      </c>
      <c r="G175" s="9">
        <v>4276.8</v>
      </c>
    </row>
    <row r="176" spans="1:7" ht="16.5" x14ac:dyDescent="0.3">
      <c r="A176" s="8" t="s">
        <v>6</v>
      </c>
      <c r="B176" s="13">
        <v>1736438</v>
      </c>
      <c r="C176" s="4" t="str">
        <f>VLOOKUP(B176,[1]Лист2!$A$3:$E$424,2,0)</f>
        <v>СВЕТОДИОД КИПД40Ф20-Л4-П7 ЗЕЛЕН</v>
      </c>
      <c r="D176" s="5" t="str">
        <f>VLOOKUP(B176,[1]Лист2!$A$3:$E$424,3,0)</f>
        <v>ШТ</v>
      </c>
      <c r="E176" s="4">
        <v>282</v>
      </c>
      <c r="F176" s="9">
        <v>49.199999999999996</v>
      </c>
      <c r="G176" s="9">
        <v>13874.4</v>
      </c>
    </row>
    <row r="177" spans="1:7" ht="16.5" x14ac:dyDescent="0.3">
      <c r="A177" s="8" t="s">
        <v>6</v>
      </c>
      <c r="B177" s="13">
        <v>1494995</v>
      </c>
      <c r="C177" s="4" t="str">
        <f>VLOOKUP(B177,[1]Лист2!$A$3:$E$424,2,0)</f>
        <v>Сигнал Урал С306/307</v>
      </c>
      <c r="D177" s="5" t="str">
        <f>VLOOKUP(B177,[1]Лист2!$A$3:$E$424,3,0)</f>
        <v>ШТ</v>
      </c>
      <c r="E177" s="4">
        <v>3</v>
      </c>
      <c r="F177" s="9">
        <v>920.81200000000001</v>
      </c>
      <c r="G177" s="9">
        <v>2762.4360000000001</v>
      </c>
    </row>
    <row r="178" spans="1:7" ht="16.5" x14ac:dyDescent="0.3">
      <c r="A178" s="8" t="s">
        <v>6</v>
      </c>
      <c r="B178" s="13">
        <v>1406702</v>
      </c>
      <c r="C178" s="4" t="str">
        <f>VLOOKUP(B178,[1]Лист2!$A$3:$E$424,2,0)</f>
        <v>Соедин. Metso 28100</v>
      </c>
      <c r="D178" s="5" t="str">
        <f>VLOOKUP(B178,[1]Лист2!$A$3:$E$424,3,0)</f>
        <v>ШТ</v>
      </c>
      <c r="E178" s="4">
        <v>20</v>
      </c>
      <c r="F178" s="9">
        <v>15654.8568</v>
      </c>
      <c r="G178" s="9">
        <v>313097.136</v>
      </c>
    </row>
    <row r="179" spans="1:7" ht="16.5" x14ac:dyDescent="0.3">
      <c r="A179" s="8" t="s">
        <v>6</v>
      </c>
      <c r="B179" s="13">
        <v>2134948</v>
      </c>
      <c r="C179" s="4" t="str">
        <f>VLOOKUP(B179,[1]Лист2!$A$3:$E$424,2,0)</f>
        <v>Соедин. В494 273х6050 ВМЗ</v>
      </c>
      <c r="D179" s="5" t="str">
        <f>VLOOKUP(B179,[1]Лист2!$A$3:$E$424,3,0)</f>
        <v>ШТ</v>
      </c>
      <c r="E179" s="4">
        <v>11</v>
      </c>
      <c r="F179" s="9">
        <v>5052.7352727272728</v>
      </c>
      <c r="G179" s="9">
        <v>55580.087999999996</v>
      </c>
    </row>
    <row r="180" spans="1:7" ht="16.5" x14ac:dyDescent="0.3">
      <c r="A180" s="8" t="s">
        <v>6</v>
      </c>
      <c r="B180" s="13">
        <v>1733869</v>
      </c>
      <c r="C180" s="4" t="str">
        <f>VLOOKUP(B180,[1]Лист2!$A$3:$E$424,2,0)</f>
        <v>СТЕКЛО ГЛАДКОЕ ФАРЫ СВЕТИЛЬНИКА ЛУЧ-2М</v>
      </c>
      <c r="D180" s="5" t="str">
        <f>VLOOKUP(B180,[1]Лист2!$A$3:$E$424,3,0)</f>
        <v>ШТ</v>
      </c>
      <c r="E180" s="4">
        <v>50</v>
      </c>
      <c r="F180" s="9">
        <v>126</v>
      </c>
      <c r="G180" s="9">
        <v>6300</v>
      </c>
    </row>
    <row r="181" spans="1:7" ht="16.5" x14ac:dyDescent="0.3">
      <c r="A181" s="8" t="s">
        <v>6</v>
      </c>
      <c r="B181" s="13">
        <v>1851736</v>
      </c>
      <c r="C181" s="4" t="str">
        <f>VLOOKUP(B181,[1]Лист2!$A$3:$E$424,2,0)</f>
        <v>Стекло двери БелАЗ 7822-6103022</v>
      </c>
      <c r="D181" s="5" t="str">
        <f>VLOOKUP(B181,[1]Лист2!$A$3:$E$424,3,0)</f>
        <v>ШТ</v>
      </c>
      <c r="E181" s="4">
        <v>2</v>
      </c>
      <c r="F181" s="9">
        <v>361.50599999999997</v>
      </c>
      <c r="G181" s="9">
        <v>723.01199999999994</v>
      </c>
    </row>
    <row r="182" spans="1:7" ht="16.5" x14ac:dyDescent="0.3">
      <c r="A182" s="8" t="s">
        <v>6</v>
      </c>
      <c r="B182" s="13">
        <v>1797045</v>
      </c>
      <c r="C182" s="4" t="str">
        <f>VLOOKUP(B182,[1]Лист2!$A$3:$E$424,2,0)</f>
        <v>Суппорт Trialli CF 221</v>
      </c>
      <c r="D182" s="5" t="str">
        <f>VLOOKUP(B182,[1]Лист2!$A$3:$E$424,3,0)</f>
        <v>ШТ</v>
      </c>
      <c r="E182" s="4">
        <v>2</v>
      </c>
      <c r="F182" s="9">
        <v>1767</v>
      </c>
      <c r="G182" s="9">
        <v>3534</v>
      </c>
    </row>
    <row r="183" spans="1:7" ht="16.5" x14ac:dyDescent="0.3">
      <c r="A183" s="8" t="s">
        <v>6</v>
      </c>
      <c r="B183" s="13">
        <v>1797044</v>
      </c>
      <c r="C183" s="4" t="str">
        <f>VLOOKUP(B183,[1]Лист2!$A$3:$E$424,2,0)</f>
        <v>Суппорт Trialli CF 321</v>
      </c>
      <c r="D183" s="5" t="str">
        <f>VLOOKUP(B183,[1]Лист2!$A$3:$E$424,3,0)</f>
        <v>ШТ</v>
      </c>
      <c r="E183" s="4">
        <v>2</v>
      </c>
      <c r="F183" s="9">
        <v>1767</v>
      </c>
      <c r="G183" s="9">
        <v>3534</v>
      </c>
    </row>
    <row r="184" spans="1:7" ht="16.5" x14ac:dyDescent="0.3">
      <c r="A184" s="8" t="s">
        <v>6</v>
      </c>
      <c r="B184" s="13">
        <v>1738739</v>
      </c>
      <c r="C184" s="4" t="str">
        <f>VLOOKUP(B184,[1]Лист2!$A$3:$E$424,2,0)</f>
        <v>Сцепление 623308200 TMLTech</v>
      </c>
      <c r="D184" s="5" t="str">
        <f>VLOOKUP(B184,[1]Лист2!$A$3:$E$424,3,0)</f>
        <v>ШТ</v>
      </c>
      <c r="E184" s="4">
        <v>3</v>
      </c>
      <c r="F184" s="9">
        <v>14583.923999999997</v>
      </c>
      <c r="G184" s="9">
        <v>43751.771999999997</v>
      </c>
    </row>
    <row r="185" spans="1:7" ht="16.5" x14ac:dyDescent="0.3">
      <c r="A185" s="8" t="s">
        <v>6</v>
      </c>
      <c r="B185" s="13">
        <v>1043976</v>
      </c>
      <c r="C185" s="4" t="str">
        <f>VLOOKUP(B185,[1]Лист2!$A$3:$E$424,2,0)</f>
        <v>Термогруппа ДТХ 1.3</v>
      </c>
      <c r="D185" s="5" t="str">
        <f>VLOOKUP(B185,[1]Лист2!$A$3:$E$424,3,0)</f>
        <v>ШТ</v>
      </c>
      <c r="E185" s="4">
        <v>83</v>
      </c>
      <c r="F185" s="9">
        <v>3596.2996626506019</v>
      </c>
      <c r="G185" s="9">
        <v>298492.87199999997</v>
      </c>
    </row>
    <row r="186" spans="1:7" ht="16.5" x14ac:dyDescent="0.3">
      <c r="A186" s="8" t="s">
        <v>6</v>
      </c>
      <c r="B186" s="13">
        <v>1596814</v>
      </c>
      <c r="C186" s="4" t="str">
        <f>VLOOKUP(B186,[1]Лист2!$A$3:$E$424,2,0)</f>
        <v>ТРОЙНИК ПЭ100 SDR21 110Х5.3</v>
      </c>
      <c r="D186" s="5" t="str">
        <f>VLOOKUP(B186,[1]Лист2!$A$3:$E$424,3,0)</f>
        <v>ШТ</v>
      </c>
      <c r="E186" s="4">
        <v>3</v>
      </c>
      <c r="F186" s="9">
        <v>1833.6</v>
      </c>
      <c r="G186" s="9">
        <v>5500.8</v>
      </c>
    </row>
    <row r="187" spans="1:7" ht="16.5" x14ac:dyDescent="0.3">
      <c r="A187" s="8" t="s">
        <v>6</v>
      </c>
      <c r="B187" s="13">
        <v>1596810</v>
      </c>
      <c r="C187" s="4" t="str">
        <f>VLOOKUP(B187,[1]Лист2!$A$3:$E$424,2,0)</f>
        <v>ТРУБА SDR21 ПЭ100 Г18599</v>
      </c>
      <c r="D187" s="5" t="str">
        <f>VLOOKUP(B187,[1]Лист2!$A$3:$E$424,3,0)</f>
        <v>М</v>
      </c>
      <c r="E187" s="4">
        <v>24</v>
      </c>
      <c r="F187" s="9">
        <v>262.98</v>
      </c>
      <c r="G187" s="9">
        <v>6311.52</v>
      </c>
    </row>
    <row r="188" spans="1:7" ht="16.5" x14ac:dyDescent="0.3">
      <c r="A188" s="8" t="s">
        <v>6</v>
      </c>
      <c r="B188" s="13">
        <v>2172542</v>
      </c>
      <c r="C188" s="4" t="str">
        <f>VLOOKUP(B188,[1]Лист2!$A$3:$E$424,2,0)</f>
        <v>Труба ГК э/сП 426х6 09Г2С Г10704/705</v>
      </c>
      <c r="D188" s="5" t="str">
        <f>VLOOKUP(B188,[1]Лист2!$A$3:$E$424,3,0)</f>
        <v>Т</v>
      </c>
      <c r="E188" s="4">
        <v>1.4139999999999999</v>
      </c>
      <c r="F188" s="9">
        <v>78010.217821782178</v>
      </c>
      <c r="G188" s="9">
        <v>110306.44799999999</v>
      </c>
    </row>
    <row r="189" spans="1:7" ht="16.5" x14ac:dyDescent="0.3">
      <c r="A189" s="8" t="s">
        <v>6</v>
      </c>
      <c r="B189" s="13">
        <v>1756243</v>
      </c>
      <c r="C189" s="4" t="str">
        <f>VLOOKUP(B189,[1]Лист2!$A$3:$E$424,2,0)</f>
        <v>ТЯГА 180-3414052 УРАЛ-4320, 4420, 5557</v>
      </c>
      <c r="D189" s="5" t="str">
        <f>VLOOKUP(B189,[1]Лист2!$A$3:$E$424,3,0)</f>
        <v>ШТ</v>
      </c>
      <c r="E189" s="4">
        <v>1</v>
      </c>
      <c r="F189" s="9">
        <v>3793.7999999999997</v>
      </c>
      <c r="G189" s="9">
        <v>3793.7999999999997</v>
      </c>
    </row>
    <row r="190" spans="1:7" ht="16.5" x14ac:dyDescent="0.3">
      <c r="A190" s="8" t="s">
        <v>6</v>
      </c>
      <c r="B190" s="13">
        <v>1667049</v>
      </c>
      <c r="C190" s="4" t="str">
        <f>VLOOKUP(B190,[1]Лист2!$A$3:$E$424,2,0)</f>
        <v>ТЯГА РУЛЕВАЯ ЛЕВАЯ 6520-3414057-01 КАМАЗ</v>
      </c>
      <c r="D190" s="5" t="str">
        <f>VLOOKUP(B190,[1]Лист2!$A$3:$E$424,3,0)</f>
        <v>ШТ</v>
      </c>
      <c r="E190" s="4">
        <v>1</v>
      </c>
      <c r="F190" s="9">
        <v>991.8</v>
      </c>
      <c r="G190" s="9">
        <v>991.8</v>
      </c>
    </row>
    <row r="191" spans="1:7" ht="16.5" x14ac:dyDescent="0.3">
      <c r="A191" s="8" t="s">
        <v>6</v>
      </c>
      <c r="B191" s="13">
        <v>1495020</v>
      </c>
      <c r="C191" s="4" t="str">
        <f>VLOOKUP(B191,[1]Лист2!$A$3:$E$424,2,0)</f>
        <v>Тяга Урал 5557Я-3414010-10</v>
      </c>
      <c r="D191" s="5" t="str">
        <f>VLOOKUP(B191,[1]Лист2!$A$3:$E$424,3,0)</f>
        <v>ШТ</v>
      </c>
      <c r="E191" s="4">
        <v>2</v>
      </c>
      <c r="F191" s="9">
        <v>6151.7939999999999</v>
      </c>
      <c r="G191" s="9">
        <v>12303.588</v>
      </c>
    </row>
    <row r="192" spans="1:7" ht="16.5" x14ac:dyDescent="0.3">
      <c r="A192" s="8" t="s">
        <v>6</v>
      </c>
      <c r="B192" s="13">
        <v>1129829</v>
      </c>
      <c r="C192" s="4" t="str">
        <f>VLOOKUP(B192,[1]Лист2!$A$3:$E$424,2,0)</f>
        <v>Уголок 100х100х10 Г8509/09Г2С Г19281</v>
      </c>
      <c r="D192" s="5" t="str">
        <f>VLOOKUP(B192,[1]Лист2!$A$3:$E$424,3,0)</f>
        <v>Т</v>
      </c>
      <c r="E192" s="4">
        <v>1.5570000000000002</v>
      </c>
      <c r="F192" s="9">
        <v>90936.832369942189</v>
      </c>
      <c r="G192" s="9">
        <v>141588.64799999999</v>
      </c>
    </row>
    <row r="193" spans="1:7" ht="16.5" x14ac:dyDescent="0.3">
      <c r="A193" s="8" t="s">
        <v>6</v>
      </c>
      <c r="B193" s="13">
        <v>1153885</v>
      </c>
      <c r="C193" s="4" t="str">
        <f>VLOOKUP(B193,[1]Лист2!$A$3:$E$424,2,0)</f>
        <v>Уголок 125х80х8 Г8510/Ст3сп5 Г535</v>
      </c>
      <c r="D193" s="5" t="str">
        <f>VLOOKUP(B193,[1]Лист2!$A$3:$E$424,3,0)</f>
        <v>Т</v>
      </c>
      <c r="E193" s="4">
        <v>0.56200000000000006</v>
      </c>
      <c r="F193" s="9">
        <v>74759.999999999985</v>
      </c>
      <c r="G193" s="9">
        <v>42015.119999999995</v>
      </c>
    </row>
    <row r="194" spans="1:7" ht="16.5" x14ac:dyDescent="0.3">
      <c r="A194" s="8" t="s">
        <v>6</v>
      </c>
      <c r="B194" s="13">
        <v>2149046</v>
      </c>
      <c r="C194" s="4" t="str">
        <f>VLOOKUP(B194,[1]Лист2!$A$3:$E$424,2,0)</f>
        <v>Уголок 140х90х10х12000 МД Г8510/Ст3пс Г5</v>
      </c>
      <c r="D194" s="5" t="str">
        <f>VLOOKUP(B194,[1]Лист2!$A$3:$E$424,3,0)</f>
        <v>Т</v>
      </c>
      <c r="E194" s="4">
        <v>2.585</v>
      </c>
      <c r="F194" s="9">
        <v>130974.00232108319</v>
      </c>
      <c r="G194" s="9">
        <v>338567.79600000003</v>
      </c>
    </row>
    <row r="195" spans="1:7" ht="16.5" x14ac:dyDescent="0.3">
      <c r="A195" s="8" t="s">
        <v>6</v>
      </c>
      <c r="B195" s="13">
        <v>2149265</v>
      </c>
      <c r="C195" s="4" t="str">
        <f>VLOOKUP(B195,[1]Лист2!$A$3:$E$424,2,0)</f>
        <v>Уголок 90х56х6х12000 МД Г8510/Ст3пс Г535</v>
      </c>
      <c r="D195" s="5" t="str">
        <f>VLOOKUP(B195,[1]Лист2!$A$3:$E$424,3,0)</f>
        <v>Т</v>
      </c>
      <c r="E195" s="4">
        <v>0.72499999999999998</v>
      </c>
      <c r="F195" s="9">
        <v>117289.20827586207</v>
      </c>
      <c r="G195" s="9">
        <v>85034.675999999992</v>
      </c>
    </row>
    <row r="196" spans="1:7" ht="16.5" x14ac:dyDescent="0.3">
      <c r="A196" s="8" t="s">
        <v>6</v>
      </c>
      <c r="B196" s="13">
        <v>1831736</v>
      </c>
      <c r="C196" s="4" t="str">
        <f>VLOOKUP(B196,[1]Лист2!$A$3:$E$424,2,0)</f>
        <v>Уплотнение Cat 276-2951</v>
      </c>
      <c r="D196" s="5" t="str">
        <f>VLOOKUP(B196,[1]Лист2!$A$3:$E$424,3,0)</f>
        <v>ШТ</v>
      </c>
      <c r="E196" s="4">
        <v>1</v>
      </c>
      <c r="F196" s="9">
        <v>16077.599999999999</v>
      </c>
      <c r="G196" s="9">
        <v>16077.599999999999</v>
      </c>
    </row>
    <row r="197" spans="1:7" ht="16.5" x14ac:dyDescent="0.3">
      <c r="A197" s="8" t="s">
        <v>6</v>
      </c>
      <c r="B197" s="13">
        <v>1087743</v>
      </c>
      <c r="C197" s="4" t="str">
        <f>VLOOKUP(B197,[1]Лист2!$A$3:$E$424,2,0)</f>
        <v>Уплотнение БелАЗ 7519-2919466</v>
      </c>
      <c r="D197" s="5" t="str">
        <f>VLOOKUP(B197,[1]Лист2!$A$3:$E$424,3,0)</f>
        <v>ШТ</v>
      </c>
      <c r="E197" s="4">
        <v>2</v>
      </c>
      <c r="F197" s="9">
        <v>1501.05</v>
      </c>
      <c r="G197" s="9">
        <v>3002.1</v>
      </c>
    </row>
    <row r="198" spans="1:7" ht="16.5" x14ac:dyDescent="0.3">
      <c r="A198" s="8" t="s">
        <v>6</v>
      </c>
      <c r="B198" s="13">
        <v>1074231</v>
      </c>
      <c r="C198" s="4" t="str">
        <f>VLOOKUP(B198,[1]Лист2!$A$3:$E$424,2,0)</f>
        <v>УПЛОТНИТЕЛЬ 7820-2816158</v>
      </c>
      <c r="D198" s="5" t="str">
        <f>VLOOKUP(B198,[1]Лист2!$A$3:$E$424,3,0)</f>
        <v>ШТ</v>
      </c>
      <c r="E198" s="4">
        <v>2</v>
      </c>
      <c r="F198" s="9">
        <v>640.53599999999994</v>
      </c>
      <c r="G198" s="9">
        <v>1281.0719999999999</v>
      </c>
    </row>
    <row r="199" spans="1:7" ht="16.5" x14ac:dyDescent="0.3">
      <c r="A199" s="8" t="s">
        <v>6</v>
      </c>
      <c r="B199" s="13">
        <v>1003361</v>
      </c>
      <c r="C199" s="4" t="str">
        <f>VLOOKUP(B199,[1]Лист2!$A$3:$E$424,2,0)</f>
        <v>Устр-во связи УСШ 2-30</v>
      </c>
      <c r="D199" s="5" t="str">
        <f>VLOOKUP(B199,[1]Лист2!$A$3:$E$424,3,0)</f>
        <v>ШТ</v>
      </c>
      <c r="E199" s="4">
        <v>18</v>
      </c>
      <c r="F199" s="9">
        <v>11643.096</v>
      </c>
      <c r="G199" s="9">
        <v>209575.728</v>
      </c>
    </row>
    <row r="200" spans="1:7" ht="16.5" x14ac:dyDescent="0.3">
      <c r="A200" s="8" t="s">
        <v>6</v>
      </c>
      <c r="B200" s="13">
        <v>1475461</v>
      </c>
      <c r="C200" s="4" t="str">
        <f>VLOOKUP(B200,[1]Лист2!$A$3:$E$424,2,0)</f>
        <v>Ушко Урал 4320-2902015</v>
      </c>
      <c r="D200" s="5" t="str">
        <f>VLOOKUP(B200,[1]Лист2!$A$3:$E$424,3,0)</f>
        <v>ШТ</v>
      </c>
      <c r="E200" s="4">
        <v>2</v>
      </c>
      <c r="F200" s="9">
        <v>1528.8</v>
      </c>
      <c r="G200" s="9">
        <v>3057.6</v>
      </c>
    </row>
    <row r="201" spans="1:7" ht="16.5" x14ac:dyDescent="0.3">
      <c r="A201" s="8" t="s">
        <v>6</v>
      </c>
      <c r="B201" s="13">
        <v>1108285</v>
      </c>
      <c r="C201" s="4" t="str">
        <f>VLOOKUP(B201,[1]Лист2!$A$3:$E$424,2,0)</f>
        <v>Ф/ЭЛЕМ 3741-1109080 СМЕН</v>
      </c>
      <c r="D201" s="5" t="str">
        <f>VLOOKUP(B201,[1]Лист2!$A$3:$E$424,3,0)</f>
        <v>ШТ</v>
      </c>
      <c r="E201" s="4">
        <v>1</v>
      </c>
      <c r="F201" s="9">
        <v>297.67199999999997</v>
      </c>
      <c r="G201" s="9">
        <v>297.67199999999997</v>
      </c>
    </row>
    <row r="202" spans="1:7" ht="16.5" x14ac:dyDescent="0.3">
      <c r="A202" s="8" t="s">
        <v>6</v>
      </c>
      <c r="B202" s="13">
        <v>1719721</v>
      </c>
      <c r="C202" s="4" t="str">
        <f>VLOOKUP(B202,[1]Лист2!$A$3:$E$424,2,0)</f>
        <v>Ф/ЭЛЕМ КАРБЮРАТОР 3102-1109013-01</v>
      </c>
      <c r="D202" s="5" t="str">
        <f>VLOOKUP(B202,[1]Лист2!$A$3:$E$424,3,0)</f>
        <v>ШТ</v>
      </c>
      <c r="E202" s="4">
        <v>3</v>
      </c>
      <c r="F202" s="9">
        <v>304.608</v>
      </c>
      <c r="G202" s="9">
        <v>913.82399999999996</v>
      </c>
    </row>
    <row r="203" spans="1:7" ht="16.5" x14ac:dyDescent="0.3">
      <c r="A203" s="8" t="s">
        <v>6</v>
      </c>
      <c r="B203" s="13">
        <v>1395668</v>
      </c>
      <c r="C203" s="4" t="str">
        <f>VLOOKUP(B203,[1]Лист2!$A$3:$E$424,2,0)</f>
        <v>Ф/ЭЛЕМ МАСЛ ПРМ-690А М5409МК</v>
      </c>
      <c r="D203" s="5" t="str">
        <f>VLOOKUP(B203,[1]Лист2!$A$3:$E$424,3,0)</f>
        <v>ШТ</v>
      </c>
      <c r="E203" s="4">
        <v>2</v>
      </c>
      <c r="F203" s="9">
        <v>4259.28</v>
      </c>
      <c r="G203" s="9">
        <v>8518.56</v>
      </c>
    </row>
    <row r="204" spans="1:7" ht="16.5" x14ac:dyDescent="0.3">
      <c r="A204" s="8" t="s">
        <v>6</v>
      </c>
      <c r="B204" s="13">
        <v>1633264</v>
      </c>
      <c r="C204" s="4" t="str">
        <f>VLOOKUP(B204,[1]Лист2!$A$3:$E$424,2,0)</f>
        <v>ФИКСАТОР КОРОНКИ V69PN ESCO</v>
      </c>
      <c r="D204" s="5" t="str">
        <f>VLOOKUP(B204,[1]Лист2!$A$3:$E$424,3,0)</f>
        <v>ШТ</v>
      </c>
      <c r="E204" s="4">
        <v>20</v>
      </c>
      <c r="F204" s="9">
        <v>6234.3864000000003</v>
      </c>
      <c r="G204" s="9">
        <v>124687.728</v>
      </c>
    </row>
    <row r="205" spans="1:7" ht="16.5" x14ac:dyDescent="0.3">
      <c r="A205" s="8" t="s">
        <v>6</v>
      </c>
      <c r="B205" s="13">
        <v>1739565</v>
      </c>
      <c r="C205" s="4" t="str">
        <f>VLOOKUP(B205,[1]Лист2!$A$3:$E$424,2,0)</f>
        <v>Фильтр ED0021750460-S Lombardini</v>
      </c>
      <c r="D205" s="5" t="str">
        <f>VLOOKUP(B205,[1]Лист2!$A$3:$E$424,3,0)</f>
        <v>ШТ</v>
      </c>
      <c r="E205" s="4">
        <v>2</v>
      </c>
      <c r="F205" s="9">
        <v>823.62</v>
      </c>
      <c r="G205" s="9">
        <v>1647.24</v>
      </c>
    </row>
    <row r="206" spans="1:7" ht="16.5" x14ac:dyDescent="0.3">
      <c r="A206" s="8" t="s">
        <v>6</v>
      </c>
      <c r="B206" s="13">
        <v>1739566</v>
      </c>
      <c r="C206" s="4" t="str">
        <f>VLOOKUP(B206,[1]Лист2!$A$3:$E$424,2,0)</f>
        <v>Фильтр ED0021751040-S Lombardini</v>
      </c>
      <c r="D206" s="5" t="str">
        <f>VLOOKUP(B206,[1]Лист2!$A$3:$E$424,3,0)</f>
        <v>ШТ</v>
      </c>
      <c r="E206" s="4">
        <v>2</v>
      </c>
      <c r="F206" s="9">
        <v>2007.252</v>
      </c>
      <c r="G206" s="9">
        <v>4014.5039999999999</v>
      </c>
    </row>
    <row r="207" spans="1:7" ht="16.5" x14ac:dyDescent="0.3">
      <c r="A207" s="8" t="s">
        <v>6</v>
      </c>
      <c r="B207" s="13">
        <v>1686824</v>
      </c>
      <c r="C207" s="4" t="str">
        <f>VLOOKUP(B207,[1]Лист2!$A$3:$E$424,2,0)</f>
        <v>Фильтр EKO-03.01 Ekofil</v>
      </c>
      <c r="D207" s="5" t="str">
        <f>VLOOKUP(B207,[1]Лист2!$A$3:$E$424,3,0)</f>
        <v>ШТ</v>
      </c>
      <c r="E207" s="4">
        <v>2</v>
      </c>
      <c r="F207" s="9">
        <v>81</v>
      </c>
      <c r="G207" s="9">
        <v>162</v>
      </c>
    </row>
    <row r="208" spans="1:7" ht="16.5" x14ac:dyDescent="0.3">
      <c r="A208" s="8" t="s">
        <v>6</v>
      </c>
      <c r="B208" s="13">
        <v>1561649</v>
      </c>
      <c r="C208" s="4" t="str">
        <f>VLOOKUP(B208,[1]Лист2!$A$3:$E$424,2,0)</f>
        <v>Фильтр Fleetguard AF25262</v>
      </c>
      <c r="D208" s="5" t="str">
        <f>VLOOKUP(B208,[1]Лист2!$A$3:$E$424,3,0)</f>
        <v>ШТ</v>
      </c>
      <c r="E208" s="4">
        <v>2</v>
      </c>
      <c r="F208" s="9">
        <v>3186.4739999999997</v>
      </c>
      <c r="G208" s="9">
        <v>6372.9479999999994</v>
      </c>
    </row>
    <row r="209" spans="1:7" ht="16.5" x14ac:dyDescent="0.3">
      <c r="A209" s="8" t="s">
        <v>6</v>
      </c>
      <c r="B209" s="13">
        <v>1556346</v>
      </c>
      <c r="C209" s="4" t="str">
        <f>VLOOKUP(B209,[1]Лист2!$A$3:$E$424,2,0)</f>
        <v>Фильтр Fleetguard AF26093</v>
      </c>
      <c r="D209" s="5" t="str">
        <f>VLOOKUP(B209,[1]Лист2!$A$3:$E$424,3,0)</f>
        <v>ШТ</v>
      </c>
      <c r="E209" s="4">
        <v>4</v>
      </c>
      <c r="F209" s="9">
        <v>969.40800000000002</v>
      </c>
      <c r="G209" s="9">
        <v>3877.6320000000001</v>
      </c>
    </row>
    <row r="210" spans="1:7" ht="16.5" x14ac:dyDescent="0.3">
      <c r="A210" s="8" t="s">
        <v>6</v>
      </c>
      <c r="B210" s="13">
        <v>1556333</v>
      </c>
      <c r="C210" s="4" t="str">
        <f>VLOOKUP(B210,[1]Лист2!$A$3:$E$424,2,0)</f>
        <v>Фильтр Fleetguard AF26094</v>
      </c>
      <c r="D210" s="5" t="str">
        <f>VLOOKUP(B210,[1]Лист2!$A$3:$E$424,3,0)</f>
        <v>ШТ</v>
      </c>
      <c r="E210" s="4">
        <v>4</v>
      </c>
      <c r="F210" s="9">
        <v>3899.0909999999994</v>
      </c>
      <c r="G210" s="9">
        <v>15596.363999999998</v>
      </c>
    </row>
    <row r="211" spans="1:7" ht="16.5" x14ac:dyDescent="0.3">
      <c r="A211" s="8" t="s">
        <v>6</v>
      </c>
      <c r="B211" s="13">
        <v>1561615</v>
      </c>
      <c r="C211" s="4" t="str">
        <f>VLOOKUP(B211,[1]Лист2!$A$3:$E$424,2,0)</f>
        <v>Фильтр Fleetguard AF26207</v>
      </c>
      <c r="D211" s="5" t="str">
        <f>VLOOKUP(B211,[1]Лист2!$A$3:$E$424,3,0)</f>
        <v>ШТ</v>
      </c>
      <c r="E211" s="4">
        <v>12</v>
      </c>
      <c r="F211" s="9">
        <v>5802.1360000000004</v>
      </c>
      <c r="G211" s="9">
        <v>69625.631999999998</v>
      </c>
    </row>
    <row r="212" spans="1:7" ht="16.5" x14ac:dyDescent="0.3">
      <c r="A212" s="8" t="s">
        <v>6</v>
      </c>
      <c r="B212" s="13">
        <v>1892724</v>
      </c>
      <c r="C212" s="4" t="str">
        <f>VLOOKUP(B212,[1]Лист2!$A$3:$E$424,2,0)</f>
        <v>Фильтр Fleetguard AF26210</v>
      </c>
      <c r="D212" s="5" t="str">
        <f>VLOOKUP(B212,[1]Лист2!$A$3:$E$424,3,0)</f>
        <v>ШТ</v>
      </c>
      <c r="E212" s="4">
        <v>2</v>
      </c>
      <c r="F212" s="9">
        <v>4004.8439999999996</v>
      </c>
      <c r="G212" s="9">
        <v>8009.6879999999992</v>
      </c>
    </row>
    <row r="213" spans="1:7" ht="16.5" x14ac:dyDescent="0.3">
      <c r="A213" s="8" t="s">
        <v>6</v>
      </c>
      <c r="B213" s="13">
        <v>1560986</v>
      </c>
      <c r="C213" s="4" t="str">
        <f>VLOOKUP(B213,[1]Лист2!$A$3:$E$424,2,0)</f>
        <v>Фильтр Fleetguard FF5319</v>
      </c>
      <c r="D213" s="5" t="str">
        <f>VLOOKUP(B213,[1]Лист2!$A$3:$E$424,3,0)</f>
        <v>ШТ</v>
      </c>
      <c r="E213" s="4">
        <v>2</v>
      </c>
      <c r="F213" s="9">
        <v>888.18</v>
      </c>
      <c r="G213" s="9">
        <v>1776.36</v>
      </c>
    </row>
    <row r="214" spans="1:7" ht="16.5" x14ac:dyDescent="0.3">
      <c r="A214" s="8" t="s">
        <v>6</v>
      </c>
      <c r="B214" s="13">
        <v>1300178</v>
      </c>
      <c r="C214" s="4" t="str">
        <f>VLOOKUP(B214,[1]Лист2!$A$3:$E$424,2,0)</f>
        <v>Фильтр Fleetguard FS1000</v>
      </c>
      <c r="D214" s="5" t="str">
        <f>VLOOKUP(B214,[1]Лист2!$A$3:$E$424,3,0)</f>
        <v>ШТ</v>
      </c>
      <c r="E214" s="4">
        <v>79</v>
      </c>
      <c r="F214" s="9">
        <v>1132.3919999999998</v>
      </c>
      <c r="G214" s="9">
        <v>89458.967999999993</v>
      </c>
    </row>
    <row r="215" spans="1:7" ht="16.5" x14ac:dyDescent="0.3">
      <c r="A215" s="8" t="s">
        <v>6</v>
      </c>
      <c r="B215" s="13">
        <v>1560966</v>
      </c>
      <c r="C215" s="4" t="str">
        <f>VLOOKUP(B215,[1]Лист2!$A$3:$E$424,2,0)</f>
        <v>Фильтр Fleetguard FS19591</v>
      </c>
      <c r="D215" s="5" t="str">
        <f>VLOOKUP(B215,[1]Лист2!$A$3:$E$424,3,0)</f>
        <v>ШТ</v>
      </c>
      <c r="E215" s="4">
        <v>41</v>
      </c>
      <c r="F215" s="9">
        <v>2290.752</v>
      </c>
      <c r="G215" s="9">
        <v>93920.831999999995</v>
      </c>
    </row>
    <row r="216" spans="1:7" ht="16.5" x14ac:dyDescent="0.3">
      <c r="A216" s="8" t="s">
        <v>6</v>
      </c>
      <c r="B216" s="13">
        <v>1557320</v>
      </c>
      <c r="C216" s="4" t="str">
        <f>VLOOKUP(B216,[1]Лист2!$A$3:$E$424,2,0)</f>
        <v>Фильтр Fleetguard FS19652</v>
      </c>
      <c r="D216" s="5" t="str">
        <f>VLOOKUP(B216,[1]Лист2!$A$3:$E$424,3,0)</f>
        <v>ШТ</v>
      </c>
      <c r="E216" s="4">
        <v>8</v>
      </c>
      <c r="F216" s="9">
        <v>2141.607</v>
      </c>
      <c r="G216" s="9">
        <v>17132.856</v>
      </c>
    </row>
    <row r="217" spans="1:7" ht="16.5" x14ac:dyDescent="0.3">
      <c r="A217" s="8" t="s">
        <v>6</v>
      </c>
      <c r="B217" s="13">
        <v>1561634</v>
      </c>
      <c r="C217" s="4" t="str">
        <f>VLOOKUP(B217,[1]Лист2!$A$3:$E$424,2,0)</f>
        <v>Фильтр Fleetguard HF30262</v>
      </c>
      <c r="D217" s="5" t="str">
        <f>VLOOKUP(B217,[1]Лист2!$A$3:$E$424,3,0)</f>
        <v>ШТ</v>
      </c>
      <c r="E217" s="4">
        <v>6</v>
      </c>
      <c r="F217" s="9">
        <v>1937.9879999999998</v>
      </c>
      <c r="G217" s="9">
        <v>11627.928</v>
      </c>
    </row>
    <row r="218" spans="1:7" ht="16.5" x14ac:dyDescent="0.3">
      <c r="A218" s="8" t="s">
        <v>6</v>
      </c>
      <c r="B218" s="13">
        <v>1388157</v>
      </c>
      <c r="C218" s="4" t="str">
        <f>VLOOKUP(B218,[1]Лист2!$A$3:$E$424,2,0)</f>
        <v>Фильтр Fleetguard HF35101</v>
      </c>
      <c r="D218" s="5" t="str">
        <f>VLOOKUP(B218,[1]Лист2!$A$3:$E$424,3,0)</f>
        <v>ШТ</v>
      </c>
      <c r="E218" s="4">
        <v>18</v>
      </c>
      <c r="F218" s="9">
        <v>2430.0259999999994</v>
      </c>
      <c r="G218" s="9">
        <v>43740.467999999986</v>
      </c>
    </row>
    <row r="219" spans="1:7" ht="16.5" x14ac:dyDescent="0.3">
      <c r="A219" s="8" t="s">
        <v>6</v>
      </c>
      <c r="B219" s="13">
        <v>1560995</v>
      </c>
      <c r="C219" s="4" t="str">
        <f>VLOOKUP(B219,[1]Лист2!$A$3:$E$424,2,0)</f>
        <v>Фильтр Fleetguard HF35355</v>
      </c>
      <c r="D219" s="5" t="str">
        <f>VLOOKUP(B219,[1]Лист2!$A$3:$E$424,3,0)</f>
        <v>ШТ</v>
      </c>
      <c r="E219" s="4">
        <v>6</v>
      </c>
      <c r="F219" s="9">
        <v>4275.2959999999994</v>
      </c>
      <c r="G219" s="9">
        <v>25651.775999999998</v>
      </c>
    </row>
    <row r="220" spans="1:7" ht="16.5" x14ac:dyDescent="0.3">
      <c r="A220" s="8" t="s">
        <v>6</v>
      </c>
      <c r="B220" s="13">
        <v>1561640</v>
      </c>
      <c r="C220" s="4" t="str">
        <f>VLOOKUP(B220,[1]Лист2!$A$3:$E$424,2,0)</f>
        <v>Фильтр Fleetguard HF35480</v>
      </c>
      <c r="D220" s="5" t="str">
        <f>VLOOKUP(B220,[1]Лист2!$A$3:$E$424,3,0)</f>
        <v>ШТ</v>
      </c>
      <c r="E220" s="4">
        <v>11</v>
      </c>
      <c r="F220" s="9">
        <v>5450.1960000000008</v>
      </c>
      <c r="G220" s="9">
        <v>59952.156000000003</v>
      </c>
    </row>
    <row r="221" spans="1:7" ht="16.5" x14ac:dyDescent="0.3">
      <c r="A221" s="8" t="s">
        <v>6</v>
      </c>
      <c r="B221" s="13">
        <v>1561629</v>
      </c>
      <c r="C221" s="4" t="str">
        <f>VLOOKUP(B221,[1]Лист2!$A$3:$E$424,2,0)</f>
        <v>Фильтр Fleetguard HF35515</v>
      </c>
      <c r="D221" s="5" t="str">
        <f>VLOOKUP(B221,[1]Лист2!$A$3:$E$424,3,0)</f>
        <v>ШТ</v>
      </c>
      <c r="E221" s="4">
        <v>7</v>
      </c>
      <c r="F221" s="9">
        <v>3791.3125714285716</v>
      </c>
      <c r="G221" s="9">
        <v>26539.188000000002</v>
      </c>
    </row>
    <row r="222" spans="1:7" ht="16.5" x14ac:dyDescent="0.3">
      <c r="A222" s="8" t="s">
        <v>6</v>
      </c>
      <c r="B222" s="13">
        <v>1561638</v>
      </c>
      <c r="C222" s="4" t="str">
        <f>VLOOKUP(B222,[1]Лист2!$A$3:$E$424,2,0)</f>
        <v>Фильтр Fleetguard HF35523</v>
      </c>
      <c r="D222" s="5" t="str">
        <f>VLOOKUP(B222,[1]Лист2!$A$3:$E$424,3,0)</f>
        <v>ШТ</v>
      </c>
      <c r="E222" s="4">
        <v>1</v>
      </c>
      <c r="F222" s="9">
        <v>4924.2</v>
      </c>
      <c r="G222" s="9">
        <v>4924.2</v>
      </c>
    </row>
    <row r="223" spans="1:7" ht="16.5" x14ac:dyDescent="0.3">
      <c r="A223" s="8" t="s">
        <v>6</v>
      </c>
      <c r="B223" s="13">
        <v>1078480</v>
      </c>
      <c r="C223" s="4" t="str">
        <f>VLOOKUP(B223,[1]Лист2!$A$3:$E$424,2,0)</f>
        <v>Фильтр Fleetguard HF6553</v>
      </c>
      <c r="D223" s="5" t="str">
        <f>VLOOKUP(B223,[1]Лист2!$A$3:$E$424,3,0)</f>
        <v>ШТ</v>
      </c>
      <c r="E223" s="4">
        <v>37</v>
      </c>
      <c r="F223" s="9">
        <v>2079.4187027027024</v>
      </c>
      <c r="G223" s="9">
        <v>76938.491999999998</v>
      </c>
    </row>
    <row r="224" spans="1:7" ht="16.5" x14ac:dyDescent="0.3">
      <c r="A224" s="8" t="s">
        <v>6</v>
      </c>
      <c r="B224" s="13">
        <v>1560992</v>
      </c>
      <c r="C224" s="4" t="str">
        <f>VLOOKUP(B224,[1]Лист2!$A$3:$E$424,2,0)</f>
        <v>Фильтр Fleetguard HF6710</v>
      </c>
      <c r="D224" s="5" t="str">
        <f>VLOOKUP(B224,[1]Лист2!$A$3:$E$424,3,0)</f>
        <v>ШТ</v>
      </c>
      <c r="E224" s="4">
        <v>13</v>
      </c>
      <c r="F224" s="9">
        <v>754.49353846153838</v>
      </c>
      <c r="G224" s="9">
        <v>9808.4159999999993</v>
      </c>
    </row>
    <row r="225" spans="1:7" ht="16.5" x14ac:dyDescent="0.3">
      <c r="A225" s="8" t="s">
        <v>6</v>
      </c>
      <c r="B225" s="13">
        <v>1556324</v>
      </c>
      <c r="C225" s="4" t="str">
        <f>VLOOKUP(B225,[1]Лист2!$A$3:$E$424,2,0)</f>
        <v>Фильтр Fleetguard LF16061</v>
      </c>
      <c r="D225" s="5" t="str">
        <f>VLOOKUP(B225,[1]Лист2!$A$3:$E$424,3,0)</f>
        <v>ШТ</v>
      </c>
      <c r="E225" s="4">
        <v>8</v>
      </c>
      <c r="F225" s="9">
        <v>1129.1415</v>
      </c>
      <c r="G225" s="9">
        <v>9033.1319999999996</v>
      </c>
    </row>
    <row r="226" spans="1:7" ht="16.5" x14ac:dyDescent="0.3">
      <c r="A226" s="8" t="s">
        <v>6</v>
      </c>
      <c r="B226" s="13">
        <v>1472564</v>
      </c>
      <c r="C226" s="4" t="str">
        <f>VLOOKUP(B226,[1]Лист2!$A$3:$E$424,2,0)</f>
        <v>Фильтр Fleetguard LF3000</v>
      </c>
      <c r="D226" s="5" t="str">
        <f>VLOOKUP(B226,[1]Лист2!$A$3:$E$424,3,0)</f>
        <v>ШТ</v>
      </c>
      <c r="E226" s="4">
        <v>30</v>
      </c>
      <c r="F226" s="9">
        <v>2076.3959999999997</v>
      </c>
      <c r="G226" s="9">
        <v>62291.87999999999</v>
      </c>
    </row>
    <row r="227" spans="1:7" ht="16.5" x14ac:dyDescent="0.3">
      <c r="A227" s="8" t="s">
        <v>6</v>
      </c>
      <c r="B227" s="13">
        <v>1136747</v>
      </c>
      <c r="C227" s="4" t="str">
        <f>VLOOKUP(B227,[1]Лист2!$A$3:$E$424,2,0)</f>
        <v>Фильтр Fleetguard LF3959</v>
      </c>
      <c r="D227" s="5" t="str">
        <f>VLOOKUP(B227,[1]Лист2!$A$3:$E$424,3,0)</f>
        <v>ШТ</v>
      </c>
      <c r="E227" s="4">
        <v>2</v>
      </c>
      <c r="F227" s="9">
        <v>924.28800000000001</v>
      </c>
      <c r="G227" s="9">
        <v>1848.576</v>
      </c>
    </row>
    <row r="228" spans="1:7" ht="16.5" x14ac:dyDescent="0.3">
      <c r="A228" s="8" t="s">
        <v>6</v>
      </c>
      <c r="B228" s="13">
        <v>1754237</v>
      </c>
      <c r="C228" s="4" t="str">
        <f>VLOOKUP(B228,[1]Лист2!$A$3:$E$424,2,0)</f>
        <v>ФИЛЬТР RS4629 BALDWIN</v>
      </c>
      <c r="D228" s="5" t="str">
        <f>VLOOKUP(B228,[1]Лист2!$A$3:$E$424,3,0)</f>
        <v>ШТ</v>
      </c>
      <c r="E228" s="4">
        <v>10</v>
      </c>
      <c r="F228" s="9">
        <v>4385.4072000000006</v>
      </c>
      <c r="G228" s="9">
        <v>43854.072000000007</v>
      </c>
    </row>
    <row r="229" spans="1:7" ht="16.5" x14ac:dyDescent="0.3">
      <c r="A229" s="8" t="s">
        <v>6</v>
      </c>
      <c r="B229" s="13">
        <v>1531271</v>
      </c>
      <c r="C229" s="4" t="str">
        <f>VLOOKUP(B229,[1]Лист2!$A$3:$E$424,2,0)</f>
        <v>Фильтр RS4638 Baldwin</v>
      </c>
      <c r="D229" s="5" t="str">
        <f>VLOOKUP(B229,[1]Лист2!$A$3:$E$424,3,0)</f>
        <v>ШТ</v>
      </c>
      <c r="E229" s="4">
        <v>4</v>
      </c>
      <c r="F229" s="9">
        <v>3682.6169999999997</v>
      </c>
      <c r="G229" s="9">
        <v>14730.467999999999</v>
      </c>
    </row>
    <row r="230" spans="1:7" ht="16.5" x14ac:dyDescent="0.3">
      <c r="A230" s="8" t="s">
        <v>6</v>
      </c>
      <c r="B230" s="13">
        <v>1818818</v>
      </c>
      <c r="C230" s="4" t="str">
        <f>VLOOKUP(B230,[1]Лист2!$A$3:$E$424,2,0)</f>
        <v>Фильтр БелАЗ DIFA5201</v>
      </c>
      <c r="D230" s="5" t="str">
        <f>VLOOKUP(B230,[1]Лист2!$A$3:$E$424,3,0)</f>
        <v>ШТ</v>
      </c>
      <c r="E230" s="4">
        <v>8</v>
      </c>
      <c r="F230" s="9">
        <v>65.781000000000006</v>
      </c>
      <c r="G230" s="9">
        <v>526.24800000000005</v>
      </c>
    </row>
    <row r="231" spans="1:7" ht="16.5" x14ac:dyDescent="0.3">
      <c r="A231" s="8" t="s">
        <v>6</v>
      </c>
      <c r="B231" s="13">
        <v>1818815</v>
      </c>
      <c r="C231" s="4" t="str">
        <f>VLOOKUP(B231,[1]Лист2!$A$3:$E$424,2,0)</f>
        <v>Фильтр БелАЗ DIFA5409МК</v>
      </c>
      <c r="D231" s="5" t="str">
        <f>VLOOKUP(B231,[1]Лист2!$A$3:$E$424,3,0)</f>
        <v>ШТ</v>
      </c>
      <c r="E231" s="4">
        <v>8</v>
      </c>
      <c r="F231" s="9">
        <v>6558.7470000000003</v>
      </c>
      <c r="G231" s="9">
        <v>52469.976000000002</v>
      </c>
    </row>
    <row r="232" spans="1:7" ht="16.5" x14ac:dyDescent="0.3">
      <c r="A232" s="8" t="s">
        <v>6</v>
      </c>
      <c r="B232" s="13">
        <v>1752493</v>
      </c>
      <c r="C232" s="4" t="str">
        <f>VLOOKUP(B232,[1]Лист2!$A$3:$E$424,2,0)</f>
        <v>ФИЛЬТР ВОЗДУШНЫЙ PA3782 BALDWIN</v>
      </c>
      <c r="D232" s="5" t="str">
        <f>VLOOKUP(B232,[1]Лист2!$A$3:$E$424,3,0)</f>
        <v>ШТ</v>
      </c>
      <c r="E232" s="4">
        <v>3</v>
      </c>
      <c r="F232" s="9">
        <v>1339.44</v>
      </c>
      <c r="G232" s="9">
        <v>4018.32</v>
      </c>
    </row>
    <row r="233" spans="1:7" ht="16.5" x14ac:dyDescent="0.3">
      <c r="A233" s="8" t="s">
        <v>6</v>
      </c>
      <c r="B233" s="13">
        <v>1752507</v>
      </c>
      <c r="C233" s="4" t="str">
        <f>VLOOKUP(B233,[1]Лист2!$A$3:$E$424,2,0)</f>
        <v>ФИЛЬТР ВОЗДУШНЫЙ PA3823 BALDWIN</v>
      </c>
      <c r="D233" s="5" t="str">
        <f>VLOOKUP(B233,[1]Лист2!$A$3:$E$424,3,0)</f>
        <v>ШТ</v>
      </c>
      <c r="E233" s="4">
        <v>8</v>
      </c>
      <c r="F233" s="9">
        <v>1006.3109999999999</v>
      </c>
      <c r="G233" s="9">
        <v>8050.4879999999994</v>
      </c>
    </row>
    <row r="234" spans="1:7" ht="16.5" x14ac:dyDescent="0.3">
      <c r="A234" s="8" t="s">
        <v>6</v>
      </c>
      <c r="B234" s="13">
        <v>1723752</v>
      </c>
      <c r="C234" s="4" t="str">
        <f>VLOOKUP(B234,[1]Лист2!$A$3:$E$424,2,0)</f>
        <v>Фильтр воздушный PA5328 Baldwin</v>
      </c>
      <c r="D234" s="5" t="str">
        <f>VLOOKUP(B234,[1]Лист2!$A$3:$E$424,3,0)</f>
        <v>ШТ</v>
      </c>
      <c r="E234" s="4">
        <v>2</v>
      </c>
      <c r="F234" s="9">
        <v>1999.2539999999999</v>
      </c>
      <c r="G234" s="9">
        <v>3998.5079999999998</v>
      </c>
    </row>
    <row r="235" spans="1:7" ht="16.5" x14ac:dyDescent="0.3">
      <c r="A235" s="8" t="s">
        <v>6</v>
      </c>
      <c r="B235" s="13">
        <v>1719571</v>
      </c>
      <c r="C235" s="4" t="str">
        <f>VLOOKUP(B235,[1]Лист2!$A$3:$E$424,2,0)</f>
        <v>Фильтр воздушный PA5781 Baldwin</v>
      </c>
      <c r="D235" s="5" t="str">
        <f>VLOOKUP(B235,[1]Лист2!$A$3:$E$424,3,0)</f>
        <v>ШТ</v>
      </c>
      <c r="E235" s="4">
        <v>2</v>
      </c>
      <c r="F235" s="9">
        <v>3336.6899999999996</v>
      </c>
      <c r="G235" s="9">
        <v>6673.3799999999992</v>
      </c>
    </row>
    <row r="236" spans="1:7" ht="16.5" x14ac:dyDescent="0.3">
      <c r="A236" s="8" t="s">
        <v>6</v>
      </c>
      <c r="B236" s="13">
        <v>1892604</v>
      </c>
      <c r="C236" s="4" t="str">
        <f>VLOOKUP(B236,[1]Лист2!$A$3:$E$424,2,0)</f>
        <v>Фильтр гидрав. HF7906 Fleetguard</v>
      </c>
      <c r="D236" s="5" t="str">
        <f>VLOOKUP(B236,[1]Лист2!$A$3:$E$424,3,0)</f>
        <v>ШТ</v>
      </c>
      <c r="E236" s="4">
        <v>2</v>
      </c>
      <c r="F236" s="9">
        <v>1689.204</v>
      </c>
      <c r="G236" s="9">
        <v>3378.4079999999999</v>
      </c>
    </row>
    <row r="237" spans="1:7" ht="16.5" x14ac:dyDescent="0.3">
      <c r="A237" s="8" t="s">
        <v>6</v>
      </c>
      <c r="B237" s="13">
        <v>1733109</v>
      </c>
      <c r="C237" s="4" t="str">
        <f>VLOOKUP(B237,[1]Лист2!$A$3:$E$424,2,0)</f>
        <v>Фильтр гидрав. PT9411-MPG Baldwin</v>
      </c>
      <c r="D237" s="5" t="str">
        <f>VLOOKUP(B237,[1]Лист2!$A$3:$E$424,3,0)</f>
        <v>ШТ</v>
      </c>
      <c r="E237" s="4">
        <v>7</v>
      </c>
      <c r="F237" s="9">
        <v>2970.7354285714287</v>
      </c>
      <c r="G237" s="9">
        <v>20795.148000000001</v>
      </c>
    </row>
    <row r="238" spans="1:7" ht="16.5" x14ac:dyDescent="0.3">
      <c r="A238" s="8" t="s">
        <v>6</v>
      </c>
      <c r="B238" s="13">
        <v>1703032</v>
      </c>
      <c r="C238" s="4" t="str">
        <f>VLOOKUP(B238,[1]Лист2!$A$3:$E$424,2,0)</f>
        <v>Фильтр гидрав. S9475 Baldwin</v>
      </c>
      <c r="D238" s="5" t="str">
        <f>VLOOKUP(B238,[1]Лист2!$A$3:$E$424,3,0)</f>
        <v>ШТ</v>
      </c>
      <c r="E238" s="4">
        <v>8</v>
      </c>
      <c r="F238" s="9">
        <v>261.62400000000002</v>
      </c>
      <c r="G238" s="9">
        <v>2092.9920000000002</v>
      </c>
    </row>
    <row r="239" spans="1:7" ht="16.5" x14ac:dyDescent="0.3">
      <c r="A239" s="8" t="s">
        <v>6</v>
      </c>
      <c r="B239" s="13">
        <v>1589559</v>
      </c>
      <c r="C239" s="4" t="str">
        <f>VLOOKUP(B239,[1]Лист2!$A$3:$E$424,2,0)</f>
        <v>ФИЛЬТР ГРУБОЙ ОЧИСТКИ ФЯРБ 600Х400 EU3</v>
      </c>
      <c r="D239" s="5" t="str">
        <f>VLOOKUP(B239,[1]Лист2!$A$3:$E$424,3,0)</f>
        <v>ШТ</v>
      </c>
      <c r="E239" s="4">
        <v>4</v>
      </c>
      <c r="F239" s="9">
        <v>1142.04</v>
      </c>
      <c r="G239" s="9">
        <v>4568.16</v>
      </c>
    </row>
    <row r="240" spans="1:7" ht="16.5" x14ac:dyDescent="0.3">
      <c r="A240" s="8" t="s">
        <v>6</v>
      </c>
      <c r="B240" s="13">
        <v>1024155</v>
      </c>
      <c r="C240" s="4" t="str">
        <f>VLOOKUP(B240,[1]Лист2!$A$3:$E$424,2,0)</f>
        <v>Фильтр КамАЗ 4310-3407359-10</v>
      </c>
      <c r="D240" s="5" t="str">
        <f>VLOOKUP(B240,[1]Лист2!$A$3:$E$424,3,0)</f>
        <v>ШТ</v>
      </c>
      <c r="E240" s="4">
        <v>2</v>
      </c>
      <c r="F240" s="9">
        <v>109.02</v>
      </c>
      <c r="G240" s="9">
        <v>218.04</v>
      </c>
    </row>
    <row r="241" spans="1:7" ht="16.5" x14ac:dyDescent="0.3">
      <c r="A241" s="8" t="s">
        <v>6</v>
      </c>
      <c r="B241" s="13">
        <v>2157159</v>
      </c>
      <c r="C241" s="4" t="str">
        <f>VLOOKUP(B241,[1]Лист2!$A$3:$E$424,2,0)</f>
        <v>Фильтр М01.00.016 НПЦ АТБ</v>
      </c>
      <c r="D241" s="5" t="str">
        <f>VLOOKUP(B241,[1]Лист2!$A$3:$E$424,3,0)</f>
        <v>ШТ</v>
      </c>
      <c r="E241" s="4">
        <v>300</v>
      </c>
      <c r="F241" s="9">
        <v>13.860000000000001</v>
      </c>
      <c r="G241" s="9">
        <v>4158</v>
      </c>
    </row>
    <row r="242" spans="1:7" ht="16.5" x14ac:dyDescent="0.3">
      <c r="A242" s="8" t="s">
        <v>6</v>
      </c>
      <c r="B242" s="13">
        <v>1772837</v>
      </c>
      <c r="C242" s="4" t="str">
        <f>VLOOKUP(B242,[1]Лист2!$A$3:$E$424,2,0)</f>
        <v>ФИЛЬТР МАСЛ OX153D3 MAHLE</v>
      </c>
      <c r="D242" s="5" t="str">
        <f>VLOOKUP(B242,[1]Лист2!$A$3:$E$424,3,0)</f>
        <v>ШТ</v>
      </c>
      <c r="E242" s="4">
        <v>1</v>
      </c>
      <c r="F242" s="9">
        <v>294.88799999999998</v>
      </c>
      <c r="G242" s="9">
        <v>294.88799999999998</v>
      </c>
    </row>
    <row r="243" spans="1:7" ht="16.5" x14ac:dyDescent="0.3">
      <c r="A243" s="8" t="s">
        <v>6</v>
      </c>
      <c r="B243" s="13">
        <v>1018589</v>
      </c>
      <c r="C243" s="4" t="str">
        <f>VLOOKUP(B243,[1]Лист2!$A$3:$E$424,2,0)</f>
        <v>ФИЛЬТР МАСЛА ЦИТРОН 3307-1017140 ГАЗ</v>
      </c>
      <c r="D243" s="5" t="str">
        <f>VLOOKUP(B243,[1]Лист2!$A$3:$E$424,3,0)</f>
        <v>ШТ</v>
      </c>
      <c r="E243" s="4">
        <v>4</v>
      </c>
      <c r="F243" s="9">
        <v>160.5</v>
      </c>
      <c r="G243" s="9">
        <v>642</v>
      </c>
    </row>
    <row r="244" spans="1:7" ht="16.5" x14ac:dyDescent="0.3">
      <c r="A244" s="8" t="s">
        <v>6</v>
      </c>
      <c r="B244" s="13">
        <v>1732939</v>
      </c>
      <c r="C244" s="4" t="str">
        <f>VLOOKUP(B244,[1]Лист2!$A$3:$E$424,2,0)</f>
        <v>Фильтр масляный B7409 Baldwin</v>
      </c>
      <c r="D244" s="5" t="str">
        <f>VLOOKUP(B244,[1]Лист2!$A$3:$E$424,3,0)</f>
        <v>ШТ</v>
      </c>
      <c r="E244" s="4">
        <v>12</v>
      </c>
      <c r="F244" s="9">
        <v>744.45100000000002</v>
      </c>
      <c r="G244" s="9">
        <v>8933.4120000000003</v>
      </c>
    </row>
    <row r="245" spans="1:7" ht="16.5" x14ac:dyDescent="0.3">
      <c r="A245" s="8" t="s">
        <v>6</v>
      </c>
      <c r="B245" s="13">
        <v>1733112</v>
      </c>
      <c r="C245" s="4" t="str">
        <f>VLOOKUP(B245,[1]Лист2!$A$3:$E$424,2,0)</f>
        <v>Фильтр масляный BD7309 Baldwin</v>
      </c>
      <c r="D245" s="5" t="str">
        <f>VLOOKUP(B245,[1]Лист2!$A$3:$E$424,3,0)</f>
        <v>ШТ</v>
      </c>
      <c r="E245" s="4">
        <v>6</v>
      </c>
      <c r="F245" s="9">
        <v>1434.91</v>
      </c>
      <c r="G245" s="9">
        <v>8609.4600000000009</v>
      </c>
    </row>
    <row r="246" spans="1:7" ht="16.5" x14ac:dyDescent="0.3">
      <c r="A246" s="8" t="s">
        <v>6</v>
      </c>
      <c r="B246" s="13">
        <v>2105019</v>
      </c>
      <c r="C246" s="4" t="str">
        <f>VLOOKUP(B246,[1]Лист2!$A$3:$E$424,2,0)</f>
        <v>Фильтр Р550643 Donaldson</v>
      </c>
      <c r="D246" s="5" t="str">
        <f>VLOOKUP(B246,[1]Лист2!$A$3:$E$424,3,0)</f>
        <v>ШТ</v>
      </c>
      <c r="E246" s="4">
        <v>10</v>
      </c>
      <c r="F246" s="9">
        <v>586.05599999999993</v>
      </c>
      <c r="G246" s="9">
        <v>5860.56</v>
      </c>
    </row>
    <row r="247" spans="1:7" ht="16.5" x14ac:dyDescent="0.3">
      <c r="A247" s="8" t="s">
        <v>6</v>
      </c>
      <c r="B247" s="13">
        <v>1733093</v>
      </c>
      <c r="C247" s="4" t="str">
        <f>VLOOKUP(B247,[1]Лист2!$A$3:$E$424,2,0)</f>
        <v>Фильтр системы охлаждения BW5140 Baldwin</v>
      </c>
      <c r="D247" s="5" t="str">
        <f>VLOOKUP(B247,[1]Лист2!$A$3:$E$424,3,0)</f>
        <v>ШТ</v>
      </c>
      <c r="E247" s="4">
        <v>8</v>
      </c>
      <c r="F247" s="9">
        <v>521.39699999999993</v>
      </c>
      <c r="G247" s="9">
        <v>4171.1759999999995</v>
      </c>
    </row>
    <row r="248" spans="1:7" ht="16.5" x14ac:dyDescent="0.3">
      <c r="A248" s="8" t="s">
        <v>6</v>
      </c>
      <c r="B248" s="13">
        <v>1719874</v>
      </c>
      <c r="C248" s="4" t="str">
        <f>VLOOKUP(B248,[1]Лист2!$A$3:$E$424,2,0)</f>
        <v>Фильтр топливный BF1394-SP Baldwin</v>
      </c>
      <c r="D248" s="5" t="str">
        <f>VLOOKUP(B248,[1]Лист2!$A$3:$E$424,3,0)</f>
        <v>ШТ</v>
      </c>
      <c r="E248" s="4">
        <v>6</v>
      </c>
      <c r="F248" s="9">
        <v>1239.4179999999999</v>
      </c>
      <c r="G248" s="9">
        <v>7436.5079999999998</v>
      </c>
    </row>
    <row r="249" spans="1:7" ht="16.5" x14ac:dyDescent="0.3">
      <c r="A249" s="8" t="s">
        <v>6</v>
      </c>
      <c r="B249" s="13">
        <v>1719766</v>
      </c>
      <c r="C249" s="4" t="str">
        <f>VLOOKUP(B249,[1]Лист2!$A$3:$E$424,2,0)</f>
        <v>Фильтр топливный BF7815 Baldwin</v>
      </c>
      <c r="D249" s="5" t="str">
        <f>VLOOKUP(B249,[1]Лист2!$A$3:$E$424,3,0)</f>
        <v>ШТ</v>
      </c>
      <c r="E249" s="4">
        <v>8</v>
      </c>
      <c r="F249" s="9">
        <v>661.18950000000007</v>
      </c>
      <c r="G249" s="9">
        <v>5289.5160000000005</v>
      </c>
    </row>
    <row r="250" spans="1:7" ht="16.5" x14ac:dyDescent="0.3">
      <c r="A250" s="8" t="s">
        <v>6</v>
      </c>
      <c r="B250" s="13">
        <v>1170048</v>
      </c>
      <c r="C250" s="4" t="str">
        <f>VLOOKUP(B250,[1]Лист2!$A$3:$E$424,2,0)</f>
        <v>ФИЛЬТР ФММ-40 Dу40 СЕТЧ</v>
      </c>
      <c r="D250" s="5" t="str">
        <f>VLOOKUP(B250,[1]Лист2!$A$3:$E$424,3,0)</f>
        <v>ШТ</v>
      </c>
      <c r="E250" s="4">
        <v>2</v>
      </c>
      <c r="F250" s="9">
        <v>1326</v>
      </c>
      <c r="G250" s="9">
        <v>2652</v>
      </c>
    </row>
    <row r="251" spans="1:7" ht="16.5" x14ac:dyDescent="0.3">
      <c r="A251" s="8" t="s">
        <v>6</v>
      </c>
      <c r="B251" s="13">
        <v>1519733</v>
      </c>
      <c r="C251" s="4" t="str">
        <f>VLOOKUP(B251,[1]Лист2!$A$3:$E$424,2,0)</f>
        <v>ФИЛЬТР ФСФ-200 Dy200мм СЕТЧ 1.6МПа</v>
      </c>
      <c r="D251" s="5" t="str">
        <f>VLOOKUP(B251,[1]Лист2!$A$3:$E$424,3,0)</f>
        <v>ШТ</v>
      </c>
      <c r="E251" s="4">
        <v>1</v>
      </c>
      <c r="F251" s="9">
        <v>10170</v>
      </c>
      <c r="G251" s="9">
        <v>10170</v>
      </c>
    </row>
    <row r="252" spans="1:7" ht="16.5" x14ac:dyDescent="0.3">
      <c r="A252" s="8" t="s">
        <v>6</v>
      </c>
      <c r="B252" s="13">
        <v>1616828</v>
      </c>
      <c r="C252" s="4" t="str">
        <f>VLOOKUP(B252,[1]Лист2!$A$3:$E$424,2,0)</f>
        <v>ФИТИНГ DKOS М16Х1.5(0гр) Dy6(1/4")</v>
      </c>
      <c r="D252" s="5" t="str">
        <f>VLOOKUP(B252,[1]Лист2!$A$3:$E$424,3,0)</f>
        <v>ШТ</v>
      </c>
      <c r="E252" s="4">
        <v>40</v>
      </c>
      <c r="F252" s="9">
        <v>89.28</v>
      </c>
      <c r="G252" s="9">
        <v>3571.2</v>
      </c>
    </row>
    <row r="253" spans="1:7" ht="16.5" x14ac:dyDescent="0.3">
      <c r="A253" s="8" t="s">
        <v>6</v>
      </c>
      <c r="B253" s="13">
        <v>1616872</v>
      </c>
      <c r="C253" s="4" t="str">
        <f>VLOOKUP(B253,[1]Лист2!$A$3:$E$424,2,0)</f>
        <v>Фитинг DN32(1 1/4")DKOS(Г)-M52х2(0)(38)</v>
      </c>
      <c r="D253" s="5" t="str">
        <f>VLOOKUP(B253,[1]Лист2!$A$3:$E$424,3,0)</f>
        <v>ШТ</v>
      </c>
      <c r="E253" s="4">
        <v>40</v>
      </c>
      <c r="F253" s="9">
        <v>522.81600000000003</v>
      </c>
      <c r="G253" s="9">
        <v>20912.64</v>
      </c>
    </row>
    <row r="254" spans="1:7" ht="16.5" x14ac:dyDescent="0.3">
      <c r="A254" s="8" t="s">
        <v>6</v>
      </c>
      <c r="B254" s="13">
        <v>1616856</v>
      </c>
      <c r="C254" s="4" t="str">
        <f>VLOOKUP(B254,[1]Лист2!$A$3:$E$424,2,0)</f>
        <v>Фитинг DN8(5/16")DKOS(Г)-M20х1,5(0)(12)</v>
      </c>
      <c r="D254" s="5" t="str">
        <f>VLOOKUP(B254,[1]Лист2!$A$3:$E$424,3,0)</f>
        <v>ШТ</v>
      </c>
      <c r="E254" s="4">
        <v>40</v>
      </c>
      <c r="F254" s="9">
        <v>122.74799999999999</v>
      </c>
      <c r="G254" s="9">
        <v>4909.9199999999992</v>
      </c>
    </row>
    <row r="255" spans="1:7" ht="16.5" x14ac:dyDescent="0.3">
      <c r="A255" s="8" t="s">
        <v>6</v>
      </c>
      <c r="B255" s="13">
        <v>1057084</v>
      </c>
      <c r="C255" s="4" t="str">
        <f>VLOOKUP(B255,[1]Лист2!$A$3:$E$424,2,0)</f>
        <v>Шайба БелАЗ 252143</v>
      </c>
      <c r="D255" s="5" t="str">
        <f>VLOOKUP(B255,[1]Лист2!$A$3:$E$424,3,0)</f>
        <v>ШТ</v>
      </c>
      <c r="E255" s="4">
        <v>66</v>
      </c>
      <c r="F255" s="9">
        <v>11.886000000000001</v>
      </c>
      <c r="G255" s="9">
        <v>784.476</v>
      </c>
    </row>
    <row r="256" spans="1:7" ht="16.5" x14ac:dyDescent="0.3">
      <c r="A256" s="8" t="s">
        <v>6</v>
      </c>
      <c r="B256" s="13">
        <v>2001516</v>
      </c>
      <c r="C256" s="4" t="str">
        <f>VLOOKUP(B256,[1]Лист2!$A$3:$E$424,2,0)</f>
        <v>Швеллер 24У Г8240/Ст3сп5 Г535</v>
      </c>
      <c r="D256" s="5" t="str">
        <f>VLOOKUP(B256,[1]Лист2!$A$3:$E$424,3,0)</f>
        <v>Т</v>
      </c>
      <c r="E256" s="4">
        <v>6.9000000000000006E-2</v>
      </c>
      <c r="F256" s="9">
        <v>121440</v>
      </c>
      <c r="G256" s="9">
        <v>8379.36</v>
      </c>
    </row>
    <row r="257" spans="1:7" ht="16.5" x14ac:dyDescent="0.3">
      <c r="A257" s="8" t="s">
        <v>6</v>
      </c>
      <c r="B257" s="13">
        <v>2149044</v>
      </c>
      <c r="C257" s="4" t="str">
        <f>VLOOKUP(B257,[1]Лист2!$A$3:$E$424,2,0)</f>
        <v>Швеллер 24У МД 12000 Г8240/09Г2С Г19281</v>
      </c>
      <c r="D257" s="5" t="str">
        <f>VLOOKUP(B257,[1]Лист2!$A$3:$E$424,3,0)</f>
        <v>Т</v>
      </c>
      <c r="E257" s="4">
        <v>0.3</v>
      </c>
      <c r="F257" s="9">
        <v>133200</v>
      </c>
      <c r="G257" s="9">
        <v>39960</v>
      </c>
    </row>
    <row r="258" spans="1:7" ht="16.5" x14ac:dyDescent="0.3">
      <c r="A258" s="8" t="s">
        <v>6</v>
      </c>
      <c r="B258" s="13">
        <v>1935237</v>
      </c>
      <c r="C258" s="4" t="str">
        <f>VLOOKUP(B258,[1]Лист2!$A$3:$E$424,2,0)</f>
        <v>Швеллер 40П Г8240/09Г2С Г19281</v>
      </c>
      <c r="D258" s="5" t="str">
        <f>VLOOKUP(B258,[1]Лист2!$A$3:$E$424,3,0)</f>
        <v>Т</v>
      </c>
      <c r="E258" s="4">
        <v>5.46</v>
      </c>
      <c r="F258" s="9">
        <v>172908</v>
      </c>
      <c r="G258" s="9">
        <v>944077.67999999993</v>
      </c>
    </row>
    <row r="259" spans="1:7" ht="16.5" x14ac:dyDescent="0.3">
      <c r="A259" s="8" t="s">
        <v>6</v>
      </c>
      <c r="B259" s="13">
        <v>2080103</v>
      </c>
      <c r="C259" s="4" t="str">
        <f>VLOOKUP(B259,[1]Лист2!$A$3:$E$424,2,0)</f>
        <v>Шестерня 2-0800-001313 PW</v>
      </c>
      <c r="D259" s="5" t="str">
        <f>VLOOKUP(B259,[1]Лист2!$A$3:$E$424,3,0)</f>
        <v>ШТ</v>
      </c>
      <c r="E259" s="4">
        <v>1</v>
      </c>
      <c r="F259" s="9">
        <v>310838.80799999996</v>
      </c>
      <c r="G259" s="9">
        <v>310838.80799999996</v>
      </c>
    </row>
    <row r="260" spans="1:7" ht="16.5" x14ac:dyDescent="0.3">
      <c r="A260" s="8" t="s">
        <v>6</v>
      </c>
      <c r="B260" s="13">
        <v>1945372</v>
      </c>
      <c r="C260" s="4" t="str">
        <f>VLOOKUP(B260,[1]Лист2!$A$3:$E$424,2,0)</f>
        <v>Шестерня 84.51.01.009 КМЗ</v>
      </c>
      <c r="D260" s="5" t="str">
        <f>VLOOKUP(B260,[1]Лист2!$A$3:$E$424,3,0)</f>
        <v>ШТ</v>
      </c>
      <c r="E260" s="4">
        <v>1</v>
      </c>
      <c r="F260" s="9">
        <v>69485.327999999994</v>
      </c>
      <c r="G260" s="9">
        <v>69485.327999999994</v>
      </c>
    </row>
    <row r="261" spans="1:7" ht="16.5" x14ac:dyDescent="0.3">
      <c r="A261" s="8" t="s">
        <v>6</v>
      </c>
      <c r="B261" s="13">
        <v>1945388</v>
      </c>
      <c r="C261" s="4" t="str">
        <f>VLOOKUP(B261,[1]Лист2!$A$3:$E$424,2,0)</f>
        <v>Шестерня 84.51.01.011 КМЗ</v>
      </c>
      <c r="D261" s="5" t="str">
        <f>VLOOKUP(B261,[1]Лист2!$A$3:$E$424,3,0)</f>
        <v>ШТ</v>
      </c>
      <c r="E261" s="4">
        <v>1</v>
      </c>
      <c r="F261" s="9">
        <v>89736.84</v>
      </c>
      <c r="G261" s="9">
        <v>89736.84</v>
      </c>
    </row>
    <row r="262" spans="1:7" ht="16.5" x14ac:dyDescent="0.3">
      <c r="A262" s="8" t="s">
        <v>6</v>
      </c>
      <c r="B262" s="13">
        <v>1390106</v>
      </c>
      <c r="C262" s="4" t="str">
        <f>VLOOKUP(B262,[1]Лист2!$A$3:$E$424,2,0)</f>
        <v>ШЕСТЕРНЯ 84.51.01.012</v>
      </c>
      <c r="D262" s="5" t="str">
        <f>VLOOKUP(B262,[1]Лист2!$A$3:$E$424,3,0)</f>
        <v>ШТ</v>
      </c>
      <c r="E262" s="4">
        <v>1</v>
      </c>
      <c r="F262" s="9">
        <v>69460.415999999997</v>
      </c>
      <c r="G262" s="9">
        <v>69460.415999999997</v>
      </c>
    </row>
    <row r="263" spans="1:7" ht="16.5" x14ac:dyDescent="0.3">
      <c r="A263" s="8" t="s">
        <v>6</v>
      </c>
      <c r="B263" s="13">
        <v>1855653</v>
      </c>
      <c r="C263" s="4" t="str">
        <f>VLOOKUP(B263,[1]Лист2!$A$3:$E$424,2,0)</f>
        <v>Шина №20х0,7 L3000 НЗМИ</v>
      </c>
      <c r="D263" s="5" t="str">
        <f>VLOOKUP(B263,[1]Лист2!$A$3:$E$424,3,0)</f>
        <v>ШТ</v>
      </c>
      <c r="E263" s="4">
        <v>40</v>
      </c>
      <c r="F263" s="9">
        <v>270.34139999999996</v>
      </c>
      <c r="G263" s="9">
        <v>10813.655999999999</v>
      </c>
    </row>
    <row r="264" spans="1:7" ht="16.5" x14ac:dyDescent="0.3">
      <c r="A264" s="8" t="s">
        <v>6</v>
      </c>
      <c r="B264" s="13">
        <v>1794734</v>
      </c>
      <c r="C264" s="4" t="str">
        <f>VLOOKUP(B264,[1]Лист2!$A$3:$E$424,2,0)</f>
        <v>Шина №30х0,7 L3000</v>
      </c>
      <c r="D264" s="5" t="str">
        <f>VLOOKUP(B264,[1]Лист2!$A$3:$E$424,3,0)</f>
        <v>МП</v>
      </c>
      <c r="E264" s="4">
        <v>60</v>
      </c>
      <c r="F264" s="9">
        <v>124.437</v>
      </c>
      <c r="G264" s="9">
        <v>7466.22</v>
      </c>
    </row>
    <row r="265" spans="1:7" ht="16.5" x14ac:dyDescent="0.3">
      <c r="A265" s="8" t="s">
        <v>6</v>
      </c>
      <c r="B265" s="13">
        <v>1756241</v>
      </c>
      <c r="C265" s="4" t="str">
        <f>VLOOKUP(B265,[1]Лист2!$A$3:$E$424,2,0)</f>
        <v>ШЛАНГ 43206Х-3125086-01 УРАЛ</v>
      </c>
      <c r="D265" s="5" t="str">
        <f>VLOOKUP(B265,[1]Лист2!$A$3:$E$424,3,0)</f>
        <v>ШТ</v>
      </c>
      <c r="E265" s="4">
        <v>4</v>
      </c>
      <c r="F265" s="9">
        <v>777.24899999999991</v>
      </c>
      <c r="G265" s="9">
        <v>3108.9959999999996</v>
      </c>
    </row>
    <row r="266" spans="1:7" ht="16.5" x14ac:dyDescent="0.3">
      <c r="A266" s="8" t="s">
        <v>6</v>
      </c>
      <c r="B266" s="13">
        <v>1018441</v>
      </c>
      <c r="C266" s="4" t="str">
        <f>VLOOKUP(B266,[1]Лист2!$A$3:$E$424,2,0)</f>
        <v>Шланг Урал 375-3506045-01</v>
      </c>
      <c r="D266" s="5" t="str">
        <f>VLOOKUP(B266,[1]Лист2!$A$3:$E$424,3,0)</f>
        <v>ШТ</v>
      </c>
      <c r="E266" s="4">
        <v>4</v>
      </c>
      <c r="F266" s="9">
        <v>270.48</v>
      </c>
      <c r="G266" s="9">
        <v>1081.92</v>
      </c>
    </row>
    <row r="267" spans="1:7" ht="16.5" x14ac:dyDescent="0.3">
      <c r="A267" s="8" t="s">
        <v>6</v>
      </c>
      <c r="B267" s="13">
        <v>1606727</v>
      </c>
      <c r="C267" s="4" t="str">
        <f>VLOOKUP(B267,[1]Лист2!$A$3:$E$424,2,0)</f>
        <v>Шланг Урал 4320-1109189</v>
      </c>
      <c r="D267" s="5" t="str">
        <f>VLOOKUP(B267,[1]Лист2!$A$3:$E$424,3,0)</f>
        <v>ШТ</v>
      </c>
      <c r="E267" s="4">
        <v>2</v>
      </c>
      <c r="F267" s="9">
        <v>232.94399999999999</v>
      </c>
      <c r="G267" s="9">
        <v>465.88799999999998</v>
      </c>
    </row>
    <row r="268" spans="1:7" ht="16.5" x14ac:dyDescent="0.3">
      <c r="A268" s="8" t="s">
        <v>6</v>
      </c>
      <c r="B268" s="13">
        <v>1537745</v>
      </c>
      <c r="C268" s="4" t="str">
        <f>VLOOKUP(B268,[1]Лист2!$A$3:$E$424,2,0)</f>
        <v>ШТАНГА НИЖНЯЯ 620-2919012 УРАЛ</v>
      </c>
      <c r="D268" s="5" t="str">
        <f>VLOOKUP(B268,[1]Лист2!$A$3:$E$424,3,0)</f>
        <v>ШТ</v>
      </c>
      <c r="E268" s="4">
        <v>4</v>
      </c>
      <c r="F268" s="9">
        <v>4468.5360000000001</v>
      </c>
      <c r="G268" s="9">
        <v>17874.144</v>
      </c>
    </row>
    <row r="269" spans="1:7" ht="16.5" x14ac:dyDescent="0.3">
      <c r="A269" s="8" t="s">
        <v>6</v>
      </c>
      <c r="B269" s="13">
        <v>1495015</v>
      </c>
      <c r="C269" s="4" t="str">
        <f>VLOOKUP(B269,[1]Лист2!$A$3:$E$424,2,0)</f>
        <v>Штанга Урал 375-2919008-10</v>
      </c>
      <c r="D269" s="5" t="str">
        <f>VLOOKUP(B269,[1]Лист2!$A$3:$E$424,3,0)</f>
        <v>ШТ</v>
      </c>
      <c r="E269" s="4">
        <v>3</v>
      </c>
      <c r="F269" s="9">
        <v>2373.4839999999999</v>
      </c>
      <c r="G269" s="9">
        <v>7120.4520000000002</v>
      </c>
    </row>
    <row r="270" spans="1:7" ht="16.5" x14ac:dyDescent="0.3">
      <c r="A270" s="8" t="s">
        <v>6</v>
      </c>
      <c r="B270" s="13">
        <v>1495016</v>
      </c>
      <c r="C270" s="4" t="str">
        <f>VLOOKUP(B270,[1]Лист2!$A$3:$E$424,2,0)</f>
        <v>Штанга Урал 375-2919012-10</v>
      </c>
      <c r="D270" s="5" t="str">
        <f>VLOOKUP(B270,[1]Лист2!$A$3:$E$424,3,0)</f>
        <v>ШТ</v>
      </c>
      <c r="E270" s="4">
        <v>3</v>
      </c>
      <c r="F270" s="9">
        <v>2668.1839999999997</v>
      </c>
      <c r="G270" s="9">
        <v>8004.5519999999997</v>
      </c>
    </row>
    <row r="271" spans="1:7" ht="16.5" x14ac:dyDescent="0.3">
      <c r="A271" s="8" t="s">
        <v>6</v>
      </c>
      <c r="B271" s="13">
        <v>1595946</v>
      </c>
      <c r="C271" s="4" t="str">
        <f>VLOOKUP(B271,[1]Лист2!$A$3:$E$424,2,0)</f>
        <v>ЭКРАН, ТЕПЛОЗАЩИТНЫЙ ЩИТ SE ТИПА TRIHAL</v>
      </c>
      <c r="D271" s="5" t="str">
        <f>VLOOKUP(B271,[1]Лист2!$A$3:$E$424,3,0)</f>
        <v>ШТ</v>
      </c>
      <c r="E271" s="4">
        <v>1</v>
      </c>
      <c r="F271" s="9">
        <v>32400</v>
      </c>
      <c r="G271" s="9">
        <v>32400</v>
      </c>
    </row>
    <row r="272" spans="1:7" ht="16.5" x14ac:dyDescent="0.3">
      <c r="A272" s="8" t="s">
        <v>6</v>
      </c>
      <c r="B272" s="13">
        <v>1001639</v>
      </c>
      <c r="C272" s="4" t="str">
        <f>VLOOKUP(B272,[1]Лист2!$A$3:$E$424,2,0)</f>
        <v>ЭЛ ДВИГАТЕЛЬ АИУ 100 Л2 5,5КВТ ФЛАНЕЦ</v>
      </c>
      <c r="D272" s="5" t="str">
        <f>VLOOKUP(B272,[1]Лист2!$A$3:$E$424,3,0)</f>
        <v>ШТ</v>
      </c>
      <c r="E272" s="4">
        <v>2</v>
      </c>
      <c r="F272" s="9">
        <v>851.26799999999992</v>
      </c>
      <c r="G272" s="9">
        <v>1702.5359999999998</v>
      </c>
    </row>
    <row r="273" spans="1:7" ht="16.5" x14ac:dyDescent="0.3">
      <c r="A273" s="8" t="s">
        <v>6</v>
      </c>
      <c r="B273" s="13">
        <v>1001593</v>
      </c>
      <c r="C273" s="4" t="str">
        <f>VLOOKUP(B273,[1]Лист2!$A$3:$E$424,2,0)</f>
        <v>ЭЛ ДВИГАТЕЛЬ АИУМ 225 М4 55КВТ ФЛАНЕЦ</v>
      </c>
      <c r="D273" s="5" t="str">
        <f>VLOOKUP(B273,[1]Лист2!$A$3:$E$424,3,0)</f>
        <v>ШТ</v>
      </c>
      <c r="E273" s="4">
        <v>2</v>
      </c>
      <c r="F273" s="9">
        <v>3504</v>
      </c>
      <c r="G273" s="9">
        <v>7008</v>
      </c>
    </row>
    <row r="274" spans="1:7" ht="16.5" x14ac:dyDescent="0.3">
      <c r="A274" s="8" t="s">
        <v>6</v>
      </c>
      <c r="B274" s="13">
        <v>1001464</v>
      </c>
      <c r="C274" s="4" t="str">
        <f>VLOOKUP(B274,[1]Лист2!$A$3:$E$424,2,0)</f>
        <v>ЭЛ ДВИГАТЕЛЬ ВРП 180 S4 22КВТ ФЛАНЕЦ</v>
      </c>
      <c r="D274" s="5" t="str">
        <f>VLOOKUP(B274,[1]Лист2!$A$3:$E$424,3,0)</f>
        <v>ШТ</v>
      </c>
      <c r="E274" s="4">
        <v>1</v>
      </c>
      <c r="F274" s="9">
        <v>3553.4399999999996</v>
      </c>
      <c r="G274" s="9">
        <v>3553.4399999999996</v>
      </c>
    </row>
    <row r="275" spans="1:7" ht="16.5" x14ac:dyDescent="0.3">
      <c r="A275" s="8" t="s">
        <v>6</v>
      </c>
      <c r="B275" s="13">
        <v>1001336</v>
      </c>
      <c r="C275" s="4" t="str">
        <f>VLOOKUP(B275,[1]Лист2!$A$3:$E$424,2,0)</f>
        <v>Эл/дв. АИР-56B4УХЛ2.5 IM1081 IP44</v>
      </c>
      <c r="D275" s="5" t="str">
        <f>VLOOKUP(B275,[1]Лист2!$A$3:$E$424,3,0)</f>
        <v>ШТ</v>
      </c>
      <c r="E275" s="4">
        <v>1</v>
      </c>
      <c r="F275" s="9">
        <v>92.35199999999999</v>
      </c>
      <c r="G275" s="9">
        <v>92.35199999999999</v>
      </c>
    </row>
    <row r="276" spans="1:7" ht="16.5" x14ac:dyDescent="0.3">
      <c r="A276" s="8" t="s">
        <v>6</v>
      </c>
      <c r="B276" s="13">
        <v>2051500</v>
      </c>
      <c r="C276" s="4" t="str">
        <f>VLOOKUP(B276,[1]Лист2!$A$3:$E$424,2,0)</f>
        <v>Эл/дв.ВАО2-355M6 IM1081 IP54</v>
      </c>
      <c r="D276" s="5" t="str">
        <f>VLOOKUP(B276,[1]Лист2!$A$3:$E$424,3,0)</f>
        <v>ШТ</v>
      </c>
      <c r="E276" s="4">
        <v>1</v>
      </c>
      <c r="F276" s="9">
        <v>41207.855999999992</v>
      </c>
      <c r="G276" s="9">
        <v>41207.855999999992</v>
      </c>
    </row>
    <row r="277" spans="1:7" ht="16.5" x14ac:dyDescent="0.3">
      <c r="A277" s="8" t="s">
        <v>6</v>
      </c>
      <c r="B277" s="13">
        <v>1785388</v>
      </c>
      <c r="C277" s="4" t="str">
        <f>VLOOKUP(B277,[1]Лист2!$A$3:$E$424,2,0)</f>
        <v>Эл/дв.ВАО-62-6УХЛ2 IM1001 IP54</v>
      </c>
      <c r="D277" s="5" t="str">
        <f>VLOOKUP(B277,[1]Лист2!$A$3:$E$424,3,0)</f>
        <v>ШТ</v>
      </c>
      <c r="E277" s="4">
        <v>2</v>
      </c>
      <c r="F277" s="9">
        <v>745.82399999999996</v>
      </c>
      <c r="G277" s="9">
        <v>1491.6479999999999</v>
      </c>
    </row>
    <row r="278" spans="1:7" ht="16.5" x14ac:dyDescent="0.3">
      <c r="A278" s="8" t="s">
        <v>6</v>
      </c>
      <c r="B278" s="14">
        <v>1841568</v>
      </c>
      <c r="C278" s="4" t="s">
        <v>8</v>
      </c>
      <c r="D278" s="5" t="s">
        <v>7</v>
      </c>
      <c r="E278" s="4">
        <v>20</v>
      </c>
      <c r="F278" s="9">
        <v>238.29599999999996</v>
      </c>
      <c r="G278" s="9">
        <v>4765.9199999999992</v>
      </c>
    </row>
    <row r="279" spans="1:7" ht="16.5" x14ac:dyDescent="0.3">
      <c r="A279" s="8" t="s">
        <v>6</v>
      </c>
      <c r="B279" s="13">
        <v>1034508</v>
      </c>
      <c r="C279" s="4" t="s">
        <v>9</v>
      </c>
      <c r="D279" s="2" t="s">
        <v>7</v>
      </c>
      <c r="E279" s="15">
        <v>355</v>
      </c>
      <c r="F279" s="3">
        <v>165.6</v>
      </c>
      <c r="G279" s="9">
        <v>58788</v>
      </c>
    </row>
    <row r="280" spans="1:7" ht="16.5" x14ac:dyDescent="0.25">
      <c r="A280" s="8" t="s">
        <v>6</v>
      </c>
      <c r="B280" s="16">
        <v>1034665</v>
      </c>
      <c r="C280" s="1" t="s">
        <v>10</v>
      </c>
      <c r="D280" s="2" t="s">
        <v>7</v>
      </c>
      <c r="E280" s="15">
        <v>930</v>
      </c>
      <c r="F280" s="3">
        <v>195.66118309859158</v>
      </c>
      <c r="G280" s="3">
        <v>181964.90028169018</v>
      </c>
    </row>
    <row r="281" spans="1:7" ht="16.5" x14ac:dyDescent="0.3">
      <c r="A281" s="8" t="s">
        <v>6</v>
      </c>
      <c r="B281" s="13">
        <v>1686831</v>
      </c>
      <c r="C281" s="4" t="str">
        <f>VLOOKUP(B281,[1]Лист2!$A$3:$E$424,2,0)</f>
        <v>Элемент фильтрующий EKO-03.31 Ekofil</v>
      </c>
      <c r="D281" s="5" t="str">
        <f>VLOOKUP(B281,[1]Лист2!$A$3:$E$424,3,0)</f>
        <v>ШТ</v>
      </c>
      <c r="E281" s="4">
        <v>17</v>
      </c>
      <c r="F281" s="9">
        <v>110.95341176470588</v>
      </c>
      <c r="G281" s="9">
        <v>1886.2079999999999</v>
      </c>
    </row>
  </sheetData>
  <autoFilter ref="A4:G281">
    <sortState ref="A5:H518">
      <sortCondition ref="C5:C518"/>
    </sortState>
  </autoFilter>
  <sortState ref="A5:G914">
    <sortCondition ref="C5:C914"/>
    <sortCondition ref="E5:E914"/>
  </sortState>
  <mergeCells count="1">
    <mergeCell ref="A1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реализация</vt:lpstr>
    </vt:vector>
  </TitlesOfParts>
  <Company>Severstal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Мельничук Владимир Анатольевич</dc:creator>
  <cp:lastModifiedBy>Мельничук Владимир Анатольевич</cp:lastModifiedBy>
  <dcterms:created xsi:type="dcterms:W3CDTF">2023-07-26T10:21:05Z</dcterms:created>
  <dcterms:modified xsi:type="dcterms:W3CDTF">2024-12-05T08:06:31Z</dcterms:modified>
</cp:coreProperties>
</file>